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ma\Documents\SKRIPSI\Aziz Mesin\Data uji Tarik\Sample 3\"/>
    </mc:Choice>
  </mc:AlternateContent>
  <xr:revisionPtr revIDLastSave="0" documentId="13_ncr:1_{AC3475B8-5224-4AAD-8549-37135A3B2A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  <c r="D4" i="1"/>
  <c r="E4" i="1"/>
  <c r="G4" i="1" s="1"/>
  <c r="D5" i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 s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 s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 s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N4" i="1" l="1"/>
  <c r="J4" i="1"/>
  <c r="K4" i="1" s="1"/>
  <c r="J5" i="1"/>
  <c r="K5" i="1" s="1"/>
  <c r="P6" i="1"/>
  <c r="J6" i="1"/>
  <c r="J7" i="1"/>
  <c r="K7" i="1" s="1"/>
  <c r="J8" i="1"/>
  <c r="J9" i="1"/>
  <c r="P10" i="1"/>
  <c r="J10" i="1"/>
  <c r="P11" i="1"/>
  <c r="J11" i="1"/>
  <c r="K11" i="1" s="1"/>
  <c r="N12" i="1"/>
  <c r="J12" i="1"/>
  <c r="N13" i="1"/>
  <c r="J13" i="1"/>
  <c r="K13" i="1" s="1"/>
  <c r="P14" i="1"/>
  <c r="J14" i="1"/>
  <c r="P15" i="1"/>
  <c r="J15" i="1"/>
  <c r="K15" i="1" s="1"/>
  <c r="J16" i="1"/>
  <c r="K16" i="1" s="1"/>
  <c r="N17" i="1"/>
  <c r="J17" i="1"/>
  <c r="K17" i="1" s="1"/>
  <c r="P18" i="1"/>
  <c r="J18" i="1"/>
  <c r="J19" i="1"/>
  <c r="J20" i="1"/>
  <c r="N21" i="1"/>
  <c r="J21" i="1"/>
  <c r="P22" i="1"/>
  <c r="J22" i="1"/>
  <c r="P23" i="1"/>
  <c r="J23" i="1"/>
  <c r="J24" i="1"/>
  <c r="N25" i="1"/>
  <c r="J25" i="1"/>
  <c r="K25" i="1" s="1"/>
  <c r="J26" i="1"/>
  <c r="J27" i="1"/>
  <c r="K27" i="1" s="1"/>
  <c r="J28" i="1"/>
  <c r="K28" i="1" s="1"/>
  <c r="J29" i="1"/>
  <c r="K29" i="1" s="1"/>
  <c r="N30" i="1"/>
  <c r="J30" i="1"/>
  <c r="J31" i="1"/>
  <c r="K31" i="1" s="1"/>
  <c r="P32" i="1"/>
  <c r="J32" i="1"/>
  <c r="N33" i="1"/>
  <c r="J33" i="1"/>
  <c r="K33" i="1" s="1"/>
  <c r="N34" i="1"/>
  <c r="J34" i="1"/>
  <c r="P35" i="1"/>
  <c r="J35" i="1"/>
  <c r="K35" i="1" s="1"/>
  <c r="J36" i="1"/>
  <c r="K36" i="1" s="1"/>
  <c r="P37" i="1"/>
  <c r="J37" i="1"/>
  <c r="K37" i="1" s="1"/>
  <c r="P38" i="1"/>
  <c r="J38" i="1"/>
  <c r="J39" i="1"/>
  <c r="J40" i="1"/>
  <c r="K40" i="1" s="1"/>
  <c r="J41" i="1"/>
  <c r="K41" i="1" s="1"/>
  <c r="J42" i="1"/>
  <c r="P43" i="1"/>
  <c r="J43" i="1"/>
  <c r="J44" i="1"/>
  <c r="J45" i="1"/>
  <c r="K45" i="1" s="1"/>
  <c r="P46" i="1"/>
  <c r="J46" i="1"/>
  <c r="P47" i="1"/>
  <c r="J47" i="1"/>
  <c r="J48" i="1"/>
  <c r="J49" i="1"/>
  <c r="K49" i="1" s="1"/>
  <c r="N50" i="1"/>
  <c r="J50" i="1"/>
  <c r="P51" i="1"/>
  <c r="J51" i="1"/>
  <c r="K51" i="1" s="1"/>
  <c r="P52" i="1"/>
  <c r="J52" i="1"/>
  <c r="N53" i="1"/>
  <c r="J53" i="1"/>
  <c r="K53" i="1" s="1"/>
  <c r="L53" i="1" s="1"/>
  <c r="J54" i="1"/>
  <c r="P55" i="1"/>
  <c r="J55" i="1"/>
  <c r="K55" i="1" s="1"/>
  <c r="N56" i="1"/>
  <c r="J56" i="1"/>
  <c r="J57" i="1"/>
  <c r="K57" i="1" s="1"/>
  <c r="J58" i="1"/>
  <c r="P59" i="1"/>
  <c r="J59" i="1"/>
  <c r="K59" i="1" s="1"/>
  <c r="J3" i="1"/>
  <c r="K3" i="1" s="1"/>
  <c r="O28" i="1" l="1"/>
  <c r="P36" i="1"/>
  <c r="N46" i="1"/>
  <c r="O43" i="1"/>
  <c r="P40" i="1"/>
  <c r="O25" i="1"/>
  <c r="O24" i="1"/>
  <c r="O47" i="1"/>
  <c r="O57" i="1"/>
  <c r="O45" i="1"/>
  <c r="O37" i="1"/>
  <c r="P53" i="1"/>
  <c r="O19" i="1"/>
  <c r="P48" i="1"/>
  <c r="O53" i="1"/>
  <c r="P30" i="1"/>
  <c r="O16" i="1"/>
  <c r="O3" i="1"/>
  <c r="O52" i="1"/>
  <c r="L37" i="1"/>
  <c r="M37" i="1" s="1"/>
  <c r="O35" i="1"/>
  <c r="L16" i="1"/>
  <c r="M16" i="1" s="1"/>
  <c r="P56" i="1"/>
  <c r="P41" i="1"/>
  <c r="O32" i="1"/>
  <c r="P13" i="1"/>
  <c r="K43" i="1"/>
  <c r="L43" i="1" s="1"/>
  <c r="M43" i="1" s="1"/>
  <c r="O17" i="1"/>
  <c r="L13" i="1"/>
  <c r="M13" i="1" s="1"/>
  <c r="N48" i="1"/>
  <c r="P21" i="1"/>
  <c r="O40" i="1"/>
  <c r="O36" i="1"/>
  <c r="O23" i="1"/>
  <c r="P16" i="1"/>
  <c r="O15" i="1"/>
  <c r="O4" i="1"/>
  <c r="P57" i="1"/>
  <c r="P33" i="1"/>
  <c r="L33" i="1"/>
  <c r="M33" i="1" s="1"/>
  <c r="P24" i="1"/>
  <c r="P12" i="1"/>
  <c r="N24" i="1"/>
  <c r="O41" i="1"/>
  <c r="N38" i="1"/>
  <c r="P4" i="1"/>
  <c r="N28" i="1"/>
  <c r="P28" i="1"/>
  <c r="O39" i="1"/>
  <c r="K39" i="1"/>
  <c r="N49" i="1"/>
  <c r="P49" i="1"/>
  <c r="N29" i="1"/>
  <c r="P29" i="1"/>
  <c r="K12" i="1"/>
  <c r="L12" i="1" s="1"/>
  <c r="M12" i="1" s="1"/>
  <c r="O12" i="1"/>
  <c r="N5" i="1"/>
  <c r="P5" i="1"/>
  <c r="N26" i="1"/>
  <c r="P26" i="1"/>
  <c r="K9" i="1"/>
  <c r="O9" i="1"/>
  <c r="K56" i="1"/>
  <c r="L56" i="1" s="1"/>
  <c r="M56" i="1" s="1"/>
  <c r="O56" i="1"/>
  <c r="N42" i="1"/>
  <c r="P42" i="1"/>
  <c r="K21" i="1"/>
  <c r="L21" i="1" s="1"/>
  <c r="M21" i="1" s="1"/>
  <c r="O21" i="1"/>
  <c r="K8" i="1"/>
  <c r="O8" i="1"/>
  <c r="P58" i="1"/>
  <c r="P54" i="1"/>
  <c r="N52" i="1"/>
  <c r="P50" i="1"/>
  <c r="K47" i="1"/>
  <c r="P44" i="1"/>
  <c r="O33" i="1"/>
  <c r="N32" i="1"/>
  <c r="K19" i="1"/>
  <c r="P17" i="1"/>
  <c r="N16" i="1"/>
  <c r="O13" i="1"/>
  <c r="N9" i="1"/>
  <c r="N58" i="1"/>
  <c r="N54" i="1"/>
  <c r="N44" i="1"/>
  <c r="N40" i="1"/>
  <c r="N37" i="1"/>
  <c r="N36" i="1"/>
  <c r="P25" i="1"/>
  <c r="P45" i="1"/>
  <c r="O44" i="1"/>
  <c r="L40" i="1"/>
  <c r="M40" i="1" s="1"/>
  <c r="L36" i="1"/>
  <c r="M36" i="1" s="1"/>
  <c r="O27" i="1"/>
  <c r="P20" i="1"/>
  <c r="L17" i="1"/>
  <c r="M17" i="1" s="1"/>
  <c r="O48" i="1"/>
  <c r="P34" i="1"/>
  <c r="N20" i="1"/>
  <c r="P9" i="1"/>
  <c r="P8" i="1"/>
  <c r="M53" i="1"/>
  <c r="O31" i="1"/>
  <c r="O20" i="1"/>
  <c r="O11" i="1"/>
  <c r="O7" i="1"/>
  <c r="O5" i="1"/>
  <c r="O59" i="1"/>
  <c r="O55" i="1"/>
  <c r="O51" i="1"/>
  <c r="O49" i="1"/>
  <c r="O29" i="1"/>
  <c r="K23" i="1"/>
  <c r="L29" i="1"/>
  <c r="M29" i="1" s="1"/>
  <c r="N39" i="1"/>
  <c r="P39" i="1"/>
  <c r="K34" i="1"/>
  <c r="L34" i="1" s="1"/>
  <c r="M34" i="1" s="1"/>
  <c r="O34" i="1"/>
  <c r="L7" i="1"/>
  <c r="M7" i="1" s="1"/>
  <c r="P7" i="1"/>
  <c r="N45" i="1"/>
  <c r="L45" i="1"/>
  <c r="M45" i="1" s="1"/>
  <c r="K10" i="1"/>
  <c r="O10" i="1"/>
  <c r="K58" i="1"/>
  <c r="L58" i="1" s="1"/>
  <c r="M58" i="1" s="1"/>
  <c r="O58" i="1"/>
  <c r="N57" i="1"/>
  <c r="L57" i="1"/>
  <c r="M57" i="1" s="1"/>
  <c r="K54" i="1"/>
  <c r="L54" i="1" s="1"/>
  <c r="M54" i="1" s="1"/>
  <c r="O54" i="1"/>
  <c r="N27" i="1"/>
  <c r="P27" i="1"/>
  <c r="L25" i="1"/>
  <c r="M25" i="1" s="1"/>
  <c r="K22" i="1"/>
  <c r="O22" i="1"/>
  <c r="N19" i="1"/>
  <c r="P19" i="1"/>
  <c r="N41" i="1"/>
  <c r="L41" i="1"/>
  <c r="M41" i="1" s="1"/>
  <c r="N31" i="1"/>
  <c r="P31" i="1"/>
  <c r="L59" i="1"/>
  <c r="M59" i="1" s="1"/>
  <c r="L35" i="1"/>
  <c r="M35" i="1" s="1"/>
  <c r="K30" i="1"/>
  <c r="L30" i="1" s="1"/>
  <c r="M30" i="1" s="1"/>
  <c r="O30" i="1"/>
  <c r="K26" i="1"/>
  <c r="L26" i="1" s="1"/>
  <c r="M26" i="1" s="1"/>
  <c r="O26" i="1"/>
  <c r="K6" i="1"/>
  <c r="O6" i="1"/>
  <c r="N55" i="1"/>
  <c r="L51" i="1"/>
  <c r="M51" i="1" s="1"/>
  <c r="N51" i="1"/>
  <c r="K14" i="1"/>
  <c r="O14" i="1"/>
  <c r="K46" i="1"/>
  <c r="L46" i="1" s="1"/>
  <c r="M46" i="1" s="1"/>
  <c r="O46" i="1"/>
  <c r="K42" i="1"/>
  <c r="O42" i="1"/>
  <c r="K38" i="1"/>
  <c r="L38" i="1" s="1"/>
  <c r="M38" i="1" s="1"/>
  <c r="O38" i="1"/>
  <c r="K18" i="1"/>
  <c r="O18" i="1"/>
  <c r="K50" i="1"/>
  <c r="L50" i="1" s="1"/>
  <c r="M50" i="1" s="1"/>
  <c r="O50" i="1"/>
  <c r="L11" i="1"/>
  <c r="M11" i="1" s="1"/>
  <c r="L4" i="1"/>
  <c r="M4" i="1" s="1"/>
  <c r="L15" i="1"/>
  <c r="M15" i="1" s="1"/>
  <c r="N22" i="1"/>
  <c r="N18" i="1"/>
  <c r="N14" i="1"/>
  <c r="N10" i="1"/>
  <c r="N6" i="1"/>
  <c r="K52" i="1"/>
  <c r="K48" i="1"/>
  <c r="L48" i="1" s="1"/>
  <c r="M48" i="1" s="1"/>
  <c r="K44" i="1"/>
  <c r="L44" i="1" s="1"/>
  <c r="M44" i="1" s="1"/>
  <c r="K32" i="1"/>
  <c r="K24" i="1"/>
  <c r="L24" i="1" s="1"/>
  <c r="M24" i="1" s="1"/>
  <c r="K20" i="1"/>
  <c r="L20" i="1" s="1"/>
  <c r="M20" i="1" s="1"/>
  <c r="N3" i="1"/>
  <c r="P3" i="1"/>
  <c r="L8" i="1" l="1"/>
  <c r="M8" i="1" s="1"/>
  <c r="L47" i="1"/>
  <c r="M47" i="1" s="1"/>
  <c r="L42" i="1"/>
  <c r="M42" i="1" s="1"/>
  <c r="L32" i="1"/>
  <c r="M32" i="1" s="1"/>
  <c r="L49" i="1"/>
  <c r="M49" i="1" s="1"/>
  <c r="N35" i="1"/>
  <c r="P65" i="1"/>
  <c r="N47" i="1"/>
  <c r="L6" i="1"/>
  <c r="M6" i="1" s="1"/>
  <c r="N7" i="1"/>
  <c r="L10" i="1"/>
  <c r="M10" i="1" s="1"/>
  <c r="L3" i="1"/>
  <c r="M3" i="1" s="1"/>
  <c r="L9" i="1"/>
  <c r="M9" i="1" s="1"/>
  <c r="L5" i="1"/>
  <c r="M5" i="1" s="1"/>
  <c r="L19" i="1"/>
  <c r="M19" i="1" s="1"/>
  <c r="L23" i="1"/>
  <c r="M23" i="1" s="1"/>
  <c r="L28" i="1"/>
  <c r="M28" i="1" s="1"/>
  <c r="L52" i="1"/>
  <c r="M52" i="1" s="1"/>
  <c r="N8" i="1"/>
  <c r="N15" i="1"/>
  <c r="N11" i="1"/>
  <c r="L31" i="1"/>
  <c r="M31" i="1" s="1"/>
  <c r="L55" i="1"/>
  <c r="M55" i="1" s="1"/>
  <c r="N43" i="1"/>
  <c r="L18" i="1"/>
  <c r="M18" i="1" s="1"/>
  <c r="N23" i="1"/>
  <c r="L27" i="1"/>
  <c r="M27" i="1" s="1"/>
  <c r="N59" i="1"/>
  <c r="L22" i="1"/>
  <c r="M22" i="1" s="1"/>
  <c r="L39" i="1"/>
  <c r="M39" i="1" s="1"/>
  <c r="L14" i="1"/>
  <c r="M14" i="1" s="1"/>
  <c r="N65" i="1" l="1"/>
  <c r="M65" i="1"/>
  <c r="O65" i="1" l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<sst xmlns="http://schemas.openxmlformats.org/spreadsheetml/2006/main" count="26" uniqueCount="20">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</sst>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Sheet1!$M$3:$M$64</c:f>
              <c:numCache>
                <c:formatCode>0.000</c:formatCode>
                <c:ptCount val="62"/>
                <c:pt idx="0">
                  <c:v>0.39522528000000001</c:v>
                </c:pt>
                <c:pt idx="1">
                  <c:v>0.68804985600000013</c:v>
                </c:pt>
                <c:pt idx="2">
                  <c:v>1.14287808</c:v>
                </c:pt>
                <c:pt idx="3">
                  <c:v>1.614966672</c:v>
                </c:pt>
                <c:pt idx="4">
                  <c:v>2.14470144</c:v>
                </c:pt>
                <c:pt idx="5">
                  <c:v>2.7058491360000003</c:v>
                </c:pt>
                <c:pt idx="6">
                  <c:v>3.3393135360000001</c:v>
                </c:pt>
                <c:pt idx="7">
                  <c:v>3.9916497599999996</c:v>
                </c:pt>
                <c:pt idx="8">
                  <c:v>4.7448380160000001</c:v>
                </c:pt>
                <c:pt idx="9">
                  <c:v>5.6000868959999996</c:v>
                </c:pt>
                <c:pt idx="10">
                  <c:v>6.4898565120000011</c:v>
                </c:pt>
                <c:pt idx="11">
                  <c:v>7.4697211679999986</c:v>
                </c:pt>
                <c:pt idx="12">
                  <c:v>8.5268519999999999</c:v>
                </c:pt>
                <c:pt idx="13">
                  <c:v>9.6481899360000014</c:v>
                </c:pt>
                <c:pt idx="14">
                  <c:v>10.848405504</c:v>
                </c:pt>
                <c:pt idx="15">
                  <c:v>12.072212160000003</c:v>
                </c:pt>
                <c:pt idx="16">
                  <c:v>13.362067584</c:v>
                </c:pt>
                <c:pt idx="17">
                  <c:v>14.704509840000004</c:v>
                </c:pt>
                <c:pt idx="18">
                  <c:v>16.000586112000001</c:v>
                </c:pt>
                <c:pt idx="19">
                  <c:v>17.192535119999999</c:v>
                </c:pt>
                <c:pt idx="20">
                  <c:v>18.006796512000001</c:v>
                </c:pt>
                <c:pt idx="21">
                  <c:v>18.481856879999999</c:v>
                </c:pt>
                <c:pt idx="22">
                  <c:v>18.671333760000003</c:v>
                </c:pt>
                <c:pt idx="23">
                  <c:v>18.77474424</c:v>
                </c:pt>
                <c:pt idx="24">
                  <c:v>18.761941535999998</c:v>
                </c:pt>
                <c:pt idx="25">
                  <c:v>18.470801664000003</c:v>
                </c:pt>
                <c:pt idx="26">
                  <c:v>18.059419968</c:v>
                </c:pt>
                <c:pt idx="27">
                  <c:v>17.482230959999999</c:v>
                </c:pt>
                <c:pt idx="28">
                  <c:v>16.781692319999998</c:v>
                </c:pt>
                <c:pt idx="29">
                  <c:v>15.971265983999999</c:v>
                </c:pt>
                <c:pt idx="30">
                  <c:v>15.079544832</c:v>
                </c:pt>
                <c:pt idx="31">
                  <c:v>14.13558216</c:v>
                </c:pt>
                <c:pt idx="32">
                  <c:v>13.19892336</c:v>
                </c:pt>
                <c:pt idx="33">
                  <c:v>12.269741088000004</c:v>
                </c:pt>
                <c:pt idx="34">
                  <c:v>11.333077056000002</c:v>
                </c:pt>
                <c:pt idx="35">
                  <c:v>10.434496752000001</c:v>
                </c:pt>
                <c:pt idx="36">
                  <c:v>9.5745181439999989</c:v>
                </c:pt>
                <c:pt idx="37">
                  <c:v>8.7536592000000013</c:v>
                </c:pt>
                <c:pt idx="38">
                  <c:v>7.9724378880000009</c:v>
                </c:pt>
                <c:pt idx="39">
                  <c:v>7.2159534719999998</c:v>
                </c:pt>
                <c:pt idx="40">
                  <c:v>6.515503776000001</c:v>
                </c:pt>
                <c:pt idx="41">
                  <c:v>5.8562456160000007</c:v>
                </c:pt>
                <c:pt idx="42">
                  <c:v>5.2386969600000004</c:v>
                </c:pt>
                <c:pt idx="43">
                  <c:v>4.6633757760000005</c:v>
                </c:pt>
                <c:pt idx="44">
                  <c:v>4.1308000320000007</c:v>
                </c:pt>
                <c:pt idx="45">
                  <c:v>3.6414876960000004</c:v>
                </c:pt>
                <c:pt idx="46">
                  <c:v>3.1801351680000001</c:v>
                </c:pt>
                <c:pt idx="47">
                  <c:v>2.7470877600000003</c:v>
                </c:pt>
                <c:pt idx="48">
                  <c:v>2.3426907840000002</c:v>
                </c:pt>
                <c:pt idx="49">
                  <c:v>1.967289552</c:v>
                </c:pt>
                <c:pt idx="50">
                  <c:v>1.6212293760000003</c:v>
                </c:pt>
                <c:pt idx="51">
                  <c:v>1.3048555679999998</c:v>
                </c:pt>
                <c:pt idx="52">
                  <c:v>1.0023465600000001</c:v>
                </c:pt>
                <c:pt idx="53">
                  <c:v>0.73009944000000004</c:v>
                </c:pt>
                <c:pt idx="54">
                  <c:v>0.50474150400000006</c:v>
                </c:pt>
                <c:pt idx="55">
                  <c:v>0.32679072000000003</c:v>
                </c:pt>
                <c:pt idx="56">
                  <c:v>0.16397087999999999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04-4DB8-9C77-E1A8F9E7F467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Sheet1!$O$3:$O$64</c:f>
              <c:numCache>
                <c:formatCode>0.000</c:formatCode>
                <c:ptCount val="62"/>
                <c:pt idx="0">
                  <c:v>0.39239999999999997</c:v>
                </c:pt>
                <c:pt idx="1">
                  <c:v>0.6801600000000001</c:v>
                </c:pt>
                <c:pt idx="2">
                  <c:v>1.1248800000000001</c:v>
                </c:pt>
                <c:pt idx="3">
                  <c:v>1.5826800000000001</c:v>
                </c:pt>
                <c:pt idx="4">
                  <c:v>2.0928</c:v>
                </c:pt>
                <c:pt idx="5">
                  <c:v>2.6290800000000001</c:v>
                </c:pt>
                <c:pt idx="6">
                  <c:v>3.2307600000000001</c:v>
                </c:pt>
                <c:pt idx="7">
                  <c:v>3.84552</c:v>
                </c:pt>
                <c:pt idx="8">
                  <c:v>4.5518399999999994</c:v>
                </c:pt>
                <c:pt idx="9">
                  <c:v>5.3497199999999996</c:v>
                </c:pt>
                <c:pt idx="10">
                  <c:v>6.1737600000000006</c:v>
                </c:pt>
                <c:pt idx="11">
                  <c:v>7.0762799999999997</c:v>
                </c:pt>
                <c:pt idx="12">
                  <c:v>8.0442</c:v>
                </c:pt>
                <c:pt idx="13">
                  <c:v>9.0644399999999994</c:v>
                </c:pt>
                <c:pt idx="14">
                  <c:v>10.150079999999999</c:v>
                </c:pt>
                <c:pt idx="15">
                  <c:v>11.248800000000001</c:v>
                </c:pt>
                <c:pt idx="16">
                  <c:v>12.399840000000001</c:v>
                </c:pt>
                <c:pt idx="17">
                  <c:v>13.590120000000002</c:v>
                </c:pt>
                <c:pt idx="18">
                  <c:v>14.72808</c:v>
                </c:pt>
                <c:pt idx="19">
                  <c:v>15.7614</c:v>
                </c:pt>
                <c:pt idx="20">
                  <c:v>16.441560000000003</c:v>
                </c:pt>
                <c:pt idx="21">
                  <c:v>16.8078</c:v>
                </c:pt>
                <c:pt idx="22">
                  <c:v>16.912440000000004</c:v>
                </c:pt>
                <c:pt idx="23">
                  <c:v>16.938600000000001</c:v>
                </c:pt>
                <c:pt idx="24">
                  <c:v>16.860119999999998</c:v>
                </c:pt>
                <c:pt idx="25">
                  <c:v>16.53312</c:v>
                </c:pt>
                <c:pt idx="26">
                  <c:v>16.101480000000002</c:v>
                </c:pt>
                <c:pt idx="27">
                  <c:v>15.525960000000001</c:v>
                </c:pt>
                <c:pt idx="28">
                  <c:v>14.845799999999999</c:v>
                </c:pt>
                <c:pt idx="29">
                  <c:v>14.07408</c:v>
                </c:pt>
                <c:pt idx="30">
                  <c:v>13.23696</c:v>
                </c:pt>
                <c:pt idx="31">
                  <c:v>12.360600000000002</c:v>
                </c:pt>
                <c:pt idx="32">
                  <c:v>11.497320000000002</c:v>
                </c:pt>
                <c:pt idx="33">
                  <c:v>10.647120000000001</c:v>
                </c:pt>
                <c:pt idx="34">
                  <c:v>9.7969200000000018</c:v>
                </c:pt>
                <c:pt idx="35">
                  <c:v>8.9859600000000022</c:v>
                </c:pt>
                <c:pt idx="36">
                  <c:v>8.2142400000000002</c:v>
                </c:pt>
                <c:pt idx="37">
                  <c:v>7.4817600000000004</c:v>
                </c:pt>
                <c:pt idx="38">
                  <c:v>6.7885200000000001</c:v>
                </c:pt>
                <c:pt idx="39">
                  <c:v>6.1214399999999998</c:v>
                </c:pt>
                <c:pt idx="40">
                  <c:v>5.5066800000000002</c:v>
                </c:pt>
                <c:pt idx="41">
                  <c:v>4.9311600000000002</c:v>
                </c:pt>
                <c:pt idx="42">
                  <c:v>4.3948800000000006</c:v>
                </c:pt>
                <c:pt idx="43">
                  <c:v>3.8978400000000004</c:v>
                </c:pt>
                <c:pt idx="44">
                  <c:v>3.4400400000000007</c:v>
                </c:pt>
                <c:pt idx="45">
                  <c:v>3.0214800000000004</c:v>
                </c:pt>
                <c:pt idx="46">
                  <c:v>2.6290800000000001</c:v>
                </c:pt>
                <c:pt idx="47">
                  <c:v>2.2628400000000002</c:v>
                </c:pt>
                <c:pt idx="48">
                  <c:v>1.92276</c:v>
                </c:pt>
                <c:pt idx="49">
                  <c:v>1.60884</c:v>
                </c:pt>
                <c:pt idx="50">
                  <c:v>1.32108</c:v>
                </c:pt>
                <c:pt idx="51">
                  <c:v>1.05948</c:v>
                </c:pt>
                <c:pt idx="52">
                  <c:v>0.81096000000000001</c:v>
                </c:pt>
                <c:pt idx="53">
                  <c:v>0.58860000000000001</c:v>
                </c:pt>
                <c:pt idx="54">
                  <c:v>0.40548000000000001</c:v>
                </c:pt>
                <c:pt idx="55">
                  <c:v>0.2616</c:v>
                </c:pt>
                <c:pt idx="56">
                  <c:v>0.1308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04-4DB8-9C77-E1A8F9E7F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1D4BE3-15CA-4A6A-8F65-E7DB76DA4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5"/>
  <sheetViews>
    <sheetView tabSelected="1" topLeftCell="A49" workbookViewId="0">
      <selection activeCell="O65" sqref="O65"/>
    </sheetView>
  </sheetViews>
  <sheetFormatPr defaultRowHeight="14.4" x14ac:dyDescent="0.3"/>
  <cols>
    <col min="5" max="8" width="9.88671875" customWidth="1"/>
  </cols>
  <sheetData>
    <row r="1" spans="1:16" x14ac:dyDescent="0.3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6.2" x14ac:dyDescent="0.3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3">
      <c r="A3">
        <v>3</v>
      </c>
      <c r="B3">
        <v>0.9</v>
      </c>
      <c r="D3" s="12">
        <f>A3*9.81</f>
        <v>29.43</v>
      </c>
      <c r="E3" s="13">
        <f>B3</f>
        <v>0.9</v>
      </c>
      <c r="F3" s="14">
        <v>125</v>
      </c>
      <c r="G3" s="12">
        <f>F3+E3</f>
        <v>125.9</v>
      </c>
      <c r="H3" s="15">
        <v>3</v>
      </c>
      <c r="I3" s="15">
        <v>25</v>
      </c>
      <c r="J3" s="13">
        <f t="shared" ref="J3:J59" si="0">H3*I3</f>
        <v>75</v>
      </c>
      <c r="K3" s="12">
        <f t="shared" ref="K3:K59" si="1">F3*J3</f>
        <v>9375</v>
      </c>
      <c r="L3" s="13">
        <f t="shared" ref="L3:L59" si="2">K3/G3</f>
        <v>74.463860206513104</v>
      </c>
      <c r="M3" s="13">
        <f t="shared" ref="M3:M59" si="3">D3/L3</f>
        <v>0.39522528000000001</v>
      </c>
      <c r="N3" s="13">
        <f t="shared" ref="N3:N59" si="4">E3/G3</f>
        <v>7.1485305798252583E-3</v>
      </c>
      <c r="O3" s="13">
        <f t="shared" ref="O3:O59" si="5">D3/J3</f>
        <v>0.39239999999999997</v>
      </c>
      <c r="P3" s="13">
        <f t="shared" ref="P3:P59" si="6">E3/F3</f>
        <v>7.1999999999999998E-3</v>
      </c>
    </row>
    <row r="4" spans="1:16" x14ac:dyDescent="0.3">
      <c r="A4">
        <v>5.2</v>
      </c>
      <c r="B4">
        <v>1.45</v>
      </c>
      <c r="D4" s="12">
        <f t="shared" ref="D4:D59" si="7">A4*9.81</f>
        <v>51.012000000000008</v>
      </c>
      <c r="E4" s="13">
        <f t="shared" ref="E4:E59" si="8">B4</f>
        <v>1.45</v>
      </c>
      <c r="F4" s="14">
        <v>125</v>
      </c>
      <c r="G4" s="12">
        <f t="shared" ref="G4:G59" si="9">F4+E4</f>
        <v>126.45</v>
      </c>
      <c r="H4" s="15">
        <v>3</v>
      </c>
      <c r="I4" s="15">
        <v>25</v>
      </c>
      <c r="J4" s="13">
        <f t="shared" si="0"/>
        <v>75</v>
      </c>
      <c r="K4" s="12">
        <f t="shared" si="1"/>
        <v>9375</v>
      </c>
      <c r="L4" s="13">
        <f t="shared" si="2"/>
        <v>74.139976275207587</v>
      </c>
      <c r="M4" s="13">
        <f t="shared" si="3"/>
        <v>0.68804985600000013</v>
      </c>
      <c r="N4" s="13">
        <f t="shared" si="4"/>
        <v>1.1466982997232106E-2</v>
      </c>
      <c r="O4" s="13">
        <f t="shared" si="5"/>
        <v>0.6801600000000001</v>
      </c>
      <c r="P4" s="13">
        <f t="shared" si="6"/>
        <v>1.1599999999999999E-2</v>
      </c>
    </row>
    <row r="5" spans="1:16" x14ac:dyDescent="0.3">
      <c r="A5">
        <v>8.6</v>
      </c>
      <c r="B5">
        <v>2</v>
      </c>
      <c r="D5" s="12">
        <f t="shared" si="7"/>
        <v>84.366</v>
      </c>
      <c r="E5" s="13">
        <f t="shared" si="8"/>
        <v>2</v>
      </c>
      <c r="F5" s="14">
        <v>125</v>
      </c>
      <c r="G5" s="12">
        <f t="shared" si="9"/>
        <v>127</v>
      </c>
      <c r="H5" s="15">
        <v>3</v>
      </c>
      <c r="I5" s="15">
        <v>25</v>
      </c>
      <c r="J5" s="13">
        <f t="shared" si="0"/>
        <v>75</v>
      </c>
      <c r="K5" s="12">
        <f t="shared" si="1"/>
        <v>9375</v>
      </c>
      <c r="L5" s="13">
        <f t="shared" si="2"/>
        <v>73.818897637795274</v>
      </c>
      <c r="M5" s="13">
        <f t="shared" si="3"/>
        <v>1.14287808</v>
      </c>
      <c r="N5" s="13">
        <f t="shared" si="4"/>
        <v>1.5748031496062992E-2</v>
      </c>
      <c r="O5" s="13">
        <f t="shared" si="5"/>
        <v>1.1248800000000001</v>
      </c>
      <c r="P5" s="13">
        <f t="shared" si="6"/>
        <v>1.6E-2</v>
      </c>
    </row>
    <row r="6" spans="1:16" x14ac:dyDescent="0.3">
      <c r="A6">
        <v>12.1</v>
      </c>
      <c r="B6">
        <v>2.5499999999999998</v>
      </c>
      <c r="D6" s="12">
        <f t="shared" si="7"/>
        <v>118.70100000000001</v>
      </c>
      <c r="E6" s="13">
        <f t="shared" si="8"/>
        <v>2.5499999999999998</v>
      </c>
      <c r="F6" s="14">
        <v>125</v>
      </c>
      <c r="G6" s="12">
        <f t="shared" si="9"/>
        <v>127.55</v>
      </c>
      <c r="H6" s="15">
        <v>3</v>
      </c>
      <c r="I6" s="15">
        <v>25</v>
      </c>
      <c r="J6" s="13">
        <f t="shared" si="0"/>
        <v>75</v>
      </c>
      <c r="K6" s="12">
        <f t="shared" si="1"/>
        <v>9375</v>
      </c>
      <c r="L6" s="13">
        <f t="shared" si="2"/>
        <v>73.500588004704042</v>
      </c>
      <c r="M6" s="13">
        <f t="shared" si="3"/>
        <v>1.614966672</v>
      </c>
      <c r="N6" s="13">
        <f t="shared" si="4"/>
        <v>1.9992159937279496E-2</v>
      </c>
      <c r="O6" s="13">
        <f t="shared" si="5"/>
        <v>1.5826800000000001</v>
      </c>
      <c r="P6" s="13">
        <f t="shared" si="6"/>
        <v>2.0399999999999998E-2</v>
      </c>
    </row>
    <row r="7" spans="1:16" x14ac:dyDescent="0.3">
      <c r="A7">
        <v>16</v>
      </c>
      <c r="B7">
        <v>3.1</v>
      </c>
      <c r="D7" s="12">
        <f t="shared" si="7"/>
        <v>156.96</v>
      </c>
      <c r="E7" s="13">
        <f t="shared" si="8"/>
        <v>3.1</v>
      </c>
      <c r="F7" s="14">
        <v>125</v>
      </c>
      <c r="G7" s="12">
        <f t="shared" si="9"/>
        <v>128.1</v>
      </c>
      <c r="H7" s="15">
        <v>3</v>
      </c>
      <c r="I7" s="15">
        <v>25</v>
      </c>
      <c r="J7" s="13">
        <f t="shared" si="0"/>
        <v>75</v>
      </c>
      <c r="K7" s="12">
        <f t="shared" si="1"/>
        <v>9375</v>
      </c>
      <c r="L7" s="13">
        <f t="shared" si="2"/>
        <v>73.185011709601881</v>
      </c>
      <c r="M7" s="13">
        <f t="shared" si="3"/>
        <v>2.14470144</v>
      </c>
      <c r="N7" s="13">
        <f t="shared" si="4"/>
        <v>2.4199843871975022E-2</v>
      </c>
      <c r="O7" s="13">
        <f t="shared" si="5"/>
        <v>2.0928</v>
      </c>
      <c r="P7" s="13">
        <f t="shared" si="6"/>
        <v>2.4799999999999999E-2</v>
      </c>
    </row>
    <row r="8" spans="1:16" x14ac:dyDescent="0.3">
      <c r="A8">
        <v>20.100000000000001</v>
      </c>
      <c r="B8">
        <v>3.65</v>
      </c>
      <c r="D8" s="12">
        <f t="shared" si="7"/>
        <v>197.18100000000001</v>
      </c>
      <c r="E8" s="13">
        <f t="shared" si="8"/>
        <v>3.65</v>
      </c>
      <c r="F8" s="14">
        <v>125</v>
      </c>
      <c r="G8" s="12">
        <f t="shared" si="9"/>
        <v>128.65</v>
      </c>
      <c r="H8" s="15">
        <v>3</v>
      </c>
      <c r="I8" s="15">
        <v>25</v>
      </c>
      <c r="J8" s="13">
        <f t="shared" si="0"/>
        <v>75</v>
      </c>
      <c r="K8" s="12">
        <f t="shared" si="1"/>
        <v>9375</v>
      </c>
      <c r="L8" s="13">
        <f t="shared" si="2"/>
        <v>72.872133696074613</v>
      </c>
      <c r="M8" s="13">
        <f t="shared" si="3"/>
        <v>2.7058491360000003</v>
      </c>
      <c r="N8" s="13">
        <f t="shared" si="4"/>
        <v>2.8371550719005049E-2</v>
      </c>
      <c r="O8" s="13">
        <f t="shared" si="5"/>
        <v>2.6290800000000001</v>
      </c>
      <c r="P8" s="13">
        <f t="shared" si="6"/>
        <v>2.92E-2</v>
      </c>
    </row>
    <row r="9" spans="1:16" x14ac:dyDescent="0.3">
      <c r="A9">
        <v>24.7</v>
      </c>
      <c r="B9">
        <v>4.2</v>
      </c>
      <c r="D9" s="12">
        <f t="shared" si="7"/>
        <v>242.30700000000002</v>
      </c>
      <c r="E9" s="13">
        <f t="shared" si="8"/>
        <v>4.2</v>
      </c>
      <c r="F9" s="14">
        <v>125</v>
      </c>
      <c r="G9" s="12">
        <f t="shared" si="9"/>
        <v>129.19999999999999</v>
      </c>
      <c r="H9" s="15">
        <v>3</v>
      </c>
      <c r="I9" s="15">
        <v>25</v>
      </c>
      <c r="J9" s="13">
        <f t="shared" si="0"/>
        <v>75</v>
      </c>
      <c r="K9" s="12">
        <f t="shared" si="1"/>
        <v>9375</v>
      </c>
      <c r="L9" s="13">
        <f t="shared" si="2"/>
        <v>72.561919504643967</v>
      </c>
      <c r="M9" s="13">
        <f t="shared" si="3"/>
        <v>3.3393135360000001</v>
      </c>
      <c r="N9" s="13">
        <f t="shared" si="4"/>
        <v>3.2507739938080503E-2</v>
      </c>
      <c r="O9" s="13">
        <f t="shared" si="5"/>
        <v>3.2307600000000001</v>
      </c>
      <c r="P9" s="13">
        <f t="shared" si="6"/>
        <v>3.3600000000000005E-2</v>
      </c>
    </row>
    <row r="10" spans="1:16" x14ac:dyDescent="0.3">
      <c r="A10">
        <v>29.4</v>
      </c>
      <c r="B10">
        <v>4.75</v>
      </c>
      <c r="D10" s="12">
        <f t="shared" si="7"/>
        <v>288.41399999999999</v>
      </c>
      <c r="E10" s="13">
        <f t="shared" si="8"/>
        <v>4.75</v>
      </c>
      <c r="F10" s="14">
        <v>125</v>
      </c>
      <c r="G10" s="12">
        <f t="shared" si="9"/>
        <v>129.75</v>
      </c>
      <c r="H10" s="15">
        <v>3</v>
      </c>
      <c r="I10" s="15">
        <v>25</v>
      </c>
      <c r="J10" s="13">
        <f t="shared" si="0"/>
        <v>75</v>
      </c>
      <c r="K10" s="12">
        <f t="shared" si="1"/>
        <v>9375</v>
      </c>
      <c r="L10" s="13">
        <f t="shared" si="2"/>
        <v>72.25433526011561</v>
      </c>
      <c r="M10" s="13">
        <f t="shared" si="3"/>
        <v>3.9916497599999996</v>
      </c>
      <c r="N10" s="13">
        <f t="shared" si="4"/>
        <v>3.6608863198458574E-2</v>
      </c>
      <c r="O10" s="13">
        <f t="shared" si="5"/>
        <v>3.84552</v>
      </c>
      <c r="P10" s="13">
        <f t="shared" si="6"/>
        <v>3.7999999999999999E-2</v>
      </c>
    </row>
    <row r="11" spans="1:16" x14ac:dyDescent="0.3">
      <c r="A11">
        <v>34.799999999999997</v>
      </c>
      <c r="B11">
        <v>5.3</v>
      </c>
      <c r="D11" s="12">
        <f t="shared" si="7"/>
        <v>341.38799999999998</v>
      </c>
      <c r="E11" s="13">
        <f t="shared" si="8"/>
        <v>5.3</v>
      </c>
      <c r="F11" s="14">
        <v>125</v>
      </c>
      <c r="G11" s="12">
        <f t="shared" si="9"/>
        <v>130.30000000000001</v>
      </c>
      <c r="H11" s="15">
        <v>3</v>
      </c>
      <c r="I11" s="15">
        <v>25</v>
      </c>
      <c r="J11" s="13">
        <f t="shared" si="0"/>
        <v>75</v>
      </c>
      <c r="K11" s="12">
        <f t="shared" si="1"/>
        <v>9375</v>
      </c>
      <c r="L11" s="13">
        <f t="shared" si="2"/>
        <v>71.949347659247877</v>
      </c>
      <c r="M11" s="13">
        <f t="shared" si="3"/>
        <v>4.7448380160000001</v>
      </c>
      <c r="N11" s="13">
        <f t="shared" si="4"/>
        <v>4.0675364543361466E-2</v>
      </c>
      <c r="O11" s="13">
        <f t="shared" si="5"/>
        <v>4.5518399999999994</v>
      </c>
      <c r="P11" s="13">
        <f t="shared" si="6"/>
        <v>4.24E-2</v>
      </c>
    </row>
    <row r="12" spans="1:16" x14ac:dyDescent="0.3">
      <c r="A12">
        <v>40.9</v>
      </c>
      <c r="B12">
        <v>5.85</v>
      </c>
      <c r="D12" s="12">
        <f t="shared" si="7"/>
        <v>401.22899999999998</v>
      </c>
      <c r="E12" s="13">
        <f t="shared" si="8"/>
        <v>5.85</v>
      </c>
      <c r="F12" s="14">
        <v>125</v>
      </c>
      <c r="G12" s="12">
        <f t="shared" si="9"/>
        <v>130.85</v>
      </c>
      <c r="H12" s="15">
        <v>3</v>
      </c>
      <c r="I12" s="15">
        <v>25</v>
      </c>
      <c r="J12" s="13">
        <f t="shared" si="0"/>
        <v>75</v>
      </c>
      <c r="K12" s="12">
        <f t="shared" si="1"/>
        <v>9375</v>
      </c>
      <c r="L12" s="13">
        <f t="shared" si="2"/>
        <v>71.646923958731378</v>
      </c>
      <c r="M12" s="13">
        <f t="shared" si="3"/>
        <v>5.6000868959999996</v>
      </c>
      <c r="N12" s="13">
        <f t="shared" si="4"/>
        <v>4.4707680550248374E-2</v>
      </c>
      <c r="O12" s="13">
        <f t="shared" si="5"/>
        <v>5.3497199999999996</v>
      </c>
      <c r="P12" s="13">
        <f t="shared" si="6"/>
        <v>4.6799999999999994E-2</v>
      </c>
    </row>
    <row r="13" spans="1:16" x14ac:dyDescent="0.3">
      <c r="A13">
        <v>47.2</v>
      </c>
      <c r="B13">
        <v>6.4</v>
      </c>
      <c r="D13" s="12">
        <f t="shared" si="7"/>
        <v>463.03200000000004</v>
      </c>
      <c r="E13" s="13">
        <f t="shared" si="8"/>
        <v>6.4</v>
      </c>
      <c r="F13" s="14">
        <v>125</v>
      </c>
      <c r="G13" s="12">
        <f t="shared" si="9"/>
        <v>131.4</v>
      </c>
      <c r="H13" s="15">
        <v>3</v>
      </c>
      <c r="I13" s="15">
        <v>25</v>
      </c>
      <c r="J13" s="13">
        <f t="shared" si="0"/>
        <v>75</v>
      </c>
      <c r="K13" s="12">
        <f t="shared" si="1"/>
        <v>9375</v>
      </c>
      <c r="L13" s="13">
        <f t="shared" si="2"/>
        <v>71.347031963470315</v>
      </c>
      <c r="M13" s="13">
        <f t="shared" si="3"/>
        <v>6.4898565120000011</v>
      </c>
      <c r="N13" s="13">
        <f t="shared" si="4"/>
        <v>4.8706240487062402E-2</v>
      </c>
      <c r="O13" s="13">
        <f t="shared" si="5"/>
        <v>6.1737600000000006</v>
      </c>
      <c r="P13" s="13">
        <f t="shared" si="6"/>
        <v>5.1200000000000002E-2</v>
      </c>
    </row>
    <row r="14" spans="1:16" x14ac:dyDescent="0.3">
      <c r="A14">
        <v>54.1</v>
      </c>
      <c r="B14">
        <v>6.95</v>
      </c>
      <c r="D14" s="12">
        <f t="shared" si="7"/>
        <v>530.721</v>
      </c>
      <c r="E14" s="13">
        <f t="shared" si="8"/>
        <v>6.95</v>
      </c>
      <c r="F14" s="14">
        <v>125</v>
      </c>
      <c r="G14" s="12">
        <f t="shared" si="9"/>
        <v>131.94999999999999</v>
      </c>
      <c r="H14" s="15">
        <v>3</v>
      </c>
      <c r="I14" s="15">
        <v>25</v>
      </c>
      <c r="J14" s="13">
        <f t="shared" si="0"/>
        <v>75</v>
      </c>
      <c r="K14" s="12">
        <f t="shared" si="1"/>
        <v>9375</v>
      </c>
      <c r="L14" s="13">
        <f t="shared" si="2"/>
        <v>71.049640015157266</v>
      </c>
      <c r="M14" s="13">
        <f t="shared" si="3"/>
        <v>7.4697211679999986</v>
      </c>
      <c r="N14" s="13">
        <f t="shared" si="4"/>
        <v>5.2671466464569917E-2</v>
      </c>
      <c r="O14" s="13">
        <f t="shared" si="5"/>
        <v>7.0762799999999997</v>
      </c>
      <c r="P14" s="13">
        <f t="shared" si="6"/>
        <v>5.5600000000000004E-2</v>
      </c>
    </row>
    <row r="15" spans="1:16" x14ac:dyDescent="0.3">
      <c r="A15">
        <v>61.5</v>
      </c>
      <c r="B15">
        <v>7.5</v>
      </c>
      <c r="D15" s="12">
        <f t="shared" si="7"/>
        <v>603.31500000000005</v>
      </c>
      <c r="E15" s="13">
        <f t="shared" si="8"/>
        <v>7.5</v>
      </c>
      <c r="F15" s="14">
        <v>125</v>
      </c>
      <c r="G15" s="12">
        <f t="shared" si="9"/>
        <v>132.5</v>
      </c>
      <c r="H15" s="15">
        <v>3</v>
      </c>
      <c r="I15" s="15">
        <v>25</v>
      </c>
      <c r="J15" s="13">
        <f t="shared" si="0"/>
        <v>75</v>
      </c>
      <c r="K15" s="12">
        <f t="shared" si="1"/>
        <v>9375</v>
      </c>
      <c r="L15" s="13">
        <f t="shared" si="2"/>
        <v>70.754716981132077</v>
      </c>
      <c r="M15" s="13">
        <f t="shared" si="3"/>
        <v>8.5268519999999999</v>
      </c>
      <c r="N15" s="13">
        <f t="shared" si="4"/>
        <v>5.6603773584905662E-2</v>
      </c>
      <c r="O15" s="13">
        <f t="shared" si="5"/>
        <v>8.0442</v>
      </c>
      <c r="P15" s="13">
        <f t="shared" si="6"/>
        <v>0.06</v>
      </c>
    </row>
    <row r="16" spans="1:16" x14ac:dyDescent="0.3">
      <c r="A16">
        <v>69.3</v>
      </c>
      <c r="B16">
        <v>8.0500000000000007</v>
      </c>
      <c r="D16" s="12">
        <f t="shared" si="7"/>
        <v>679.83299999999997</v>
      </c>
      <c r="E16" s="13">
        <f t="shared" si="8"/>
        <v>8.0500000000000007</v>
      </c>
      <c r="F16" s="14">
        <v>125</v>
      </c>
      <c r="G16" s="12">
        <f t="shared" si="9"/>
        <v>133.05000000000001</v>
      </c>
      <c r="H16" s="15">
        <v>3</v>
      </c>
      <c r="I16" s="15">
        <v>25</v>
      </c>
      <c r="J16" s="13">
        <f t="shared" si="0"/>
        <v>75</v>
      </c>
      <c r="K16" s="12">
        <f t="shared" si="1"/>
        <v>9375</v>
      </c>
      <c r="L16" s="13">
        <f t="shared" si="2"/>
        <v>70.462232243517462</v>
      </c>
      <c r="M16" s="13">
        <f t="shared" si="3"/>
        <v>9.6481899360000014</v>
      </c>
      <c r="N16" s="13">
        <f t="shared" si="4"/>
        <v>6.0503570086433672E-2</v>
      </c>
      <c r="O16" s="13">
        <f t="shared" si="5"/>
        <v>9.0644399999999994</v>
      </c>
      <c r="P16" s="13">
        <f t="shared" si="6"/>
        <v>6.4399999999999999E-2</v>
      </c>
    </row>
    <row r="17" spans="1:16" x14ac:dyDescent="0.3">
      <c r="A17">
        <v>77.599999999999994</v>
      </c>
      <c r="B17">
        <v>8.6</v>
      </c>
      <c r="D17" s="12">
        <f t="shared" si="7"/>
        <v>761.25599999999997</v>
      </c>
      <c r="E17" s="13">
        <f t="shared" si="8"/>
        <v>8.6</v>
      </c>
      <c r="F17" s="14">
        <v>125</v>
      </c>
      <c r="G17" s="12">
        <f t="shared" si="9"/>
        <v>133.6</v>
      </c>
      <c r="H17" s="15">
        <v>3</v>
      </c>
      <c r="I17" s="15">
        <v>25</v>
      </c>
      <c r="J17" s="13">
        <f t="shared" si="0"/>
        <v>75</v>
      </c>
      <c r="K17" s="12">
        <f t="shared" si="1"/>
        <v>9375</v>
      </c>
      <c r="L17" s="13">
        <f t="shared" si="2"/>
        <v>70.172155688622752</v>
      </c>
      <c r="M17" s="13">
        <f t="shared" si="3"/>
        <v>10.848405504</v>
      </c>
      <c r="N17" s="13">
        <f t="shared" si="4"/>
        <v>6.4371257485029934E-2</v>
      </c>
      <c r="O17" s="13">
        <f t="shared" si="5"/>
        <v>10.150079999999999</v>
      </c>
      <c r="P17" s="13">
        <f t="shared" si="6"/>
        <v>6.88E-2</v>
      </c>
    </row>
    <row r="18" spans="1:16" x14ac:dyDescent="0.3">
      <c r="A18">
        <v>86</v>
      </c>
      <c r="B18">
        <v>9.15</v>
      </c>
      <c r="D18" s="12">
        <f t="shared" si="7"/>
        <v>843.66000000000008</v>
      </c>
      <c r="E18" s="13">
        <f t="shared" si="8"/>
        <v>9.15</v>
      </c>
      <c r="F18" s="14">
        <v>125</v>
      </c>
      <c r="G18" s="12">
        <f t="shared" si="9"/>
        <v>134.15</v>
      </c>
      <c r="H18" s="15">
        <v>3</v>
      </c>
      <c r="I18" s="15">
        <v>25</v>
      </c>
      <c r="J18" s="13">
        <f t="shared" si="0"/>
        <v>75</v>
      </c>
      <c r="K18" s="12">
        <f t="shared" si="1"/>
        <v>9375</v>
      </c>
      <c r="L18" s="13">
        <f t="shared" si="2"/>
        <v>69.884457696608266</v>
      </c>
      <c r="M18" s="13">
        <f t="shared" si="3"/>
        <v>12.072212160000003</v>
      </c>
      <c r="N18" s="13">
        <f t="shared" si="4"/>
        <v>6.820723071188968E-2</v>
      </c>
      <c r="O18" s="13">
        <f t="shared" si="5"/>
        <v>11.248800000000001</v>
      </c>
      <c r="P18" s="13">
        <f t="shared" si="6"/>
        <v>7.3200000000000001E-2</v>
      </c>
    </row>
    <row r="19" spans="1:16" x14ac:dyDescent="0.3">
      <c r="A19">
        <v>94.8</v>
      </c>
      <c r="B19">
        <v>9.6999999999999993</v>
      </c>
      <c r="D19" s="12">
        <f t="shared" si="7"/>
        <v>929.98800000000006</v>
      </c>
      <c r="E19" s="13">
        <f t="shared" si="8"/>
        <v>9.6999999999999993</v>
      </c>
      <c r="F19" s="14">
        <v>125</v>
      </c>
      <c r="G19" s="12">
        <f t="shared" si="9"/>
        <v>134.69999999999999</v>
      </c>
      <c r="H19" s="15">
        <v>3</v>
      </c>
      <c r="I19" s="15">
        <v>25</v>
      </c>
      <c r="J19" s="13">
        <f t="shared" si="0"/>
        <v>75</v>
      </c>
      <c r="K19" s="12">
        <f t="shared" si="1"/>
        <v>9375</v>
      </c>
      <c r="L19" s="13">
        <f t="shared" si="2"/>
        <v>69.599109131403125</v>
      </c>
      <c r="M19" s="13">
        <f t="shared" si="3"/>
        <v>13.362067584</v>
      </c>
      <c r="N19" s="13">
        <f t="shared" si="4"/>
        <v>7.2011878247958433E-2</v>
      </c>
      <c r="O19" s="13">
        <f t="shared" si="5"/>
        <v>12.399840000000001</v>
      </c>
      <c r="P19" s="13">
        <f t="shared" si="6"/>
        <v>7.7599999999999988E-2</v>
      </c>
    </row>
    <row r="20" spans="1:16" x14ac:dyDescent="0.3">
      <c r="A20">
        <v>103.9</v>
      </c>
      <c r="B20">
        <v>10.25</v>
      </c>
      <c r="D20" s="12">
        <f t="shared" si="7"/>
        <v>1019.2590000000001</v>
      </c>
      <c r="E20" s="13">
        <f t="shared" si="8"/>
        <v>10.25</v>
      </c>
      <c r="F20" s="14">
        <v>125</v>
      </c>
      <c r="G20" s="12">
        <f t="shared" si="9"/>
        <v>135.25</v>
      </c>
      <c r="H20" s="15">
        <v>3</v>
      </c>
      <c r="I20" s="15">
        <v>25</v>
      </c>
      <c r="J20" s="13">
        <f t="shared" si="0"/>
        <v>75</v>
      </c>
      <c r="K20" s="12">
        <f t="shared" si="1"/>
        <v>9375</v>
      </c>
      <c r="L20" s="13">
        <f t="shared" si="2"/>
        <v>69.316081330868755</v>
      </c>
      <c r="M20" s="13">
        <f t="shared" si="3"/>
        <v>14.704509840000004</v>
      </c>
      <c r="N20" s="13">
        <f t="shared" si="4"/>
        <v>7.5785582255083181E-2</v>
      </c>
      <c r="O20" s="13">
        <f t="shared" si="5"/>
        <v>13.590120000000002</v>
      </c>
      <c r="P20" s="13">
        <f t="shared" si="6"/>
        <v>8.2000000000000003E-2</v>
      </c>
    </row>
    <row r="21" spans="1:16" x14ac:dyDescent="0.3">
      <c r="A21">
        <v>112.6</v>
      </c>
      <c r="B21">
        <v>10.8</v>
      </c>
      <c r="D21" s="12">
        <f t="shared" si="7"/>
        <v>1104.606</v>
      </c>
      <c r="E21" s="13">
        <f t="shared" si="8"/>
        <v>10.8</v>
      </c>
      <c r="F21" s="14">
        <v>125</v>
      </c>
      <c r="G21" s="12">
        <f t="shared" si="9"/>
        <v>135.80000000000001</v>
      </c>
      <c r="H21" s="15">
        <v>3</v>
      </c>
      <c r="I21" s="15">
        <v>25</v>
      </c>
      <c r="J21" s="13">
        <f t="shared" si="0"/>
        <v>75</v>
      </c>
      <c r="K21" s="12">
        <f t="shared" si="1"/>
        <v>9375</v>
      </c>
      <c r="L21" s="13">
        <f t="shared" si="2"/>
        <v>69.035346097201767</v>
      </c>
      <c r="M21" s="13">
        <f t="shared" si="3"/>
        <v>16.000586112000001</v>
      </c>
      <c r="N21" s="13">
        <f t="shared" si="4"/>
        <v>7.9528718703976431E-2</v>
      </c>
      <c r="O21" s="13">
        <f t="shared" si="5"/>
        <v>14.72808</v>
      </c>
      <c r="P21" s="13">
        <f t="shared" si="6"/>
        <v>8.6400000000000005E-2</v>
      </c>
    </row>
    <row r="22" spans="1:16" x14ac:dyDescent="0.3">
      <c r="A22">
        <v>120.5</v>
      </c>
      <c r="B22">
        <v>11.35</v>
      </c>
      <c r="D22" s="12">
        <f t="shared" si="7"/>
        <v>1182.105</v>
      </c>
      <c r="E22" s="13">
        <f t="shared" si="8"/>
        <v>11.35</v>
      </c>
      <c r="F22" s="14">
        <v>125</v>
      </c>
      <c r="G22" s="12">
        <f t="shared" si="9"/>
        <v>136.35</v>
      </c>
      <c r="H22" s="15">
        <v>3</v>
      </c>
      <c r="I22" s="15">
        <v>25</v>
      </c>
      <c r="J22" s="13">
        <f t="shared" si="0"/>
        <v>75</v>
      </c>
      <c r="K22" s="12">
        <f t="shared" si="1"/>
        <v>9375</v>
      </c>
      <c r="L22" s="13">
        <f t="shared" si="2"/>
        <v>68.756875687568765</v>
      </c>
      <c r="M22" s="13">
        <f t="shared" si="3"/>
        <v>17.192535119999999</v>
      </c>
      <c r="N22" s="13">
        <f t="shared" si="4"/>
        <v>8.3241657499083244E-2</v>
      </c>
      <c r="O22" s="13">
        <f t="shared" si="5"/>
        <v>15.7614</v>
      </c>
      <c r="P22" s="13">
        <f t="shared" si="6"/>
        <v>9.0799999999999992E-2</v>
      </c>
    </row>
    <row r="23" spans="1:16" x14ac:dyDescent="0.3">
      <c r="A23">
        <v>125.7</v>
      </c>
      <c r="B23">
        <v>11.9</v>
      </c>
      <c r="D23" s="12">
        <f t="shared" si="7"/>
        <v>1233.1170000000002</v>
      </c>
      <c r="E23" s="13">
        <f t="shared" si="8"/>
        <v>11.9</v>
      </c>
      <c r="F23" s="14">
        <v>125</v>
      </c>
      <c r="G23" s="12">
        <f t="shared" si="9"/>
        <v>136.9</v>
      </c>
      <c r="H23" s="15">
        <v>3</v>
      </c>
      <c r="I23" s="15">
        <v>25</v>
      </c>
      <c r="J23" s="13">
        <f t="shared" si="0"/>
        <v>75</v>
      </c>
      <c r="K23" s="12">
        <f t="shared" si="1"/>
        <v>9375</v>
      </c>
      <c r="L23" s="13">
        <f t="shared" si="2"/>
        <v>68.480642804967133</v>
      </c>
      <c r="M23" s="13">
        <f t="shared" si="3"/>
        <v>18.006796512000001</v>
      </c>
      <c r="N23" s="13">
        <f t="shared" si="4"/>
        <v>8.6924762600438271E-2</v>
      </c>
      <c r="O23" s="13">
        <f t="shared" si="5"/>
        <v>16.441560000000003</v>
      </c>
      <c r="P23" s="13">
        <f t="shared" si="6"/>
        <v>9.5200000000000007E-2</v>
      </c>
    </row>
    <row r="24" spans="1:16" x14ac:dyDescent="0.3">
      <c r="A24">
        <v>128.5</v>
      </c>
      <c r="B24">
        <v>12.45</v>
      </c>
      <c r="D24" s="12">
        <f t="shared" si="7"/>
        <v>1260.585</v>
      </c>
      <c r="E24" s="13">
        <f t="shared" si="8"/>
        <v>12.45</v>
      </c>
      <c r="F24" s="14">
        <v>125</v>
      </c>
      <c r="G24" s="12">
        <f t="shared" si="9"/>
        <v>137.44999999999999</v>
      </c>
      <c r="H24" s="15">
        <v>3</v>
      </c>
      <c r="I24" s="15">
        <v>25</v>
      </c>
      <c r="J24" s="13">
        <f t="shared" si="0"/>
        <v>75</v>
      </c>
      <c r="K24" s="12">
        <f t="shared" si="1"/>
        <v>9375</v>
      </c>
      <c r="L24" s="13">
        <f t="shared" si="2"/>
        <v>68.206620589305203</v>
      </c>
      <c r="M24" s="13">
        <f t="shared" si="3"/>
        <v>18.481856879999999</v>
      </c>
      <c r="N24" s="13">
        <f t="shared" si="4"/>
        <v>9.0578392142597317E-2</v>
      </c>
      <c r="O24" s="13">
        <f t="shared" si="5"/>
        <v>16.8078</v>
      </c>
      <c r="P24" s="13">
        <f t="shared" si="6"/>
        <v>9.9599999999999994E-2</v>
      </c>
    </row>
    <row r="25" spans="1:16" x14ac:dyDescent="0.3">
      <c r="A25">
        <v>129.30000000000001</v>
      </c>
      <c r="B25">
        <v>13</v>
      </c>
      <c r="D25" s="12">
        <f t="shared" si="7"/>
        <v>1268.4330000000002</v>
      </c>
      <c r="E25" s="13">
        <f t="shared" si="8"/>
        <v>13</v>
      </c>
      <c r="F25" s="14">
        <v>125</v>
      </c>
      <c r="G25" s="12">
        <f t="shared" si="9"/>
        <v>138</v>
      </c>
      <c r="H25" s="15">
        <v>3</v>
      </c>
      <c r="I25" s="15">
        <v>25</v>
      </c>
      <c r="J25" s="13">
        <f t="shared" si="0"/>
        <v>75</v>
      </c>
      <c r="K25" s="12">
        <f t="shared" si="1"/>
        <v>9375</v>
      </c>
      <c r="L25" s="13">
        <f t="shared" si="2"/>
        <v>67.934782608695656</v>
      </c>
      <c r="M25" s="13">
        <f t="shared" si="3"/>
        <v>18.671333760000003</v>
      </c>
      <c r="N25" s="13">
        <f t="shared" si="4"/>
        <v>9.420289855072464E-2</v>
      </c>
      <c r="O25" s="13">
        <f t="shared" si="5"/>
        <v>16.912440000000004</v>
      </c>
      <c r="P25" s="13">
        <f t="shared" si="6"/>
        <v>0.104</v>
      </c>
    </row>
    <row r="26" spans="1:16" x14ac:dyDescent="0.3">
      <c r="A26">
        <v>129.5</v>
      </c>
      <c r="B26">
        <v>13.55</v>
      </c>
      <c r="D26" s="12">
        <f t="shared" si="7"/>
        <v>1270.395</v>
      </c>
      <c r="E26" s="13">
        <f t="shared" si="8"/>
        <v>13.55</v>
      </c>
      <c r="F26" s="14">
        <v>125</v>
      </c>
      <c r="G26" s="12">
        <f t="shared" si="9"/>
        <v>138.55000000000001</v>
      </c>
      <c r="H26" s="15">
        <v>3</v>
      </c>
      <c r="I26" s="15">
        <v>25</v>
      </c>
      <c r="J26" s="13">
        <f t="shared" si="0"/>
        <v>75</v>
      </c>
      <c r="K26" s="12">
        <f t="shared" si="1"/>
        <v>9375</v>
      </c>
      <c r="L26" s="13">
        <f t="shared" si="2"/>
        <v>67.66510285095633</v>
      </c>
      <c r="M26" s="13">
        <f t="shared" si="3"/>
        <v>18.77474424</v>
      </c>
      <c r="N26" s="13">
        <f t="shared" si="4"/>
        <v>9.7798628653915545E-2</v>
      </c>
      <c r="O26" s="13">
        <f t="shared" si="5"/>
        <v>16.938600000000001</v>
      </c>
      <c r="P26" s="13">
        <f t="shared" si="6"/>
        <v>0.10840000000000001</v>
      </c>
    </row>
    <row r="27" spans="1:16" x14ac:dyDescent="0.3">
      <c r="A27">
        <v>128.9</v>
      </c>
      <c r="B27">
        <v>14.1</v>
      </c>
      <c r="D27" s="12">
        <f t="shared" si="7"/>
        <v>1264.509</v>
      </c>
      <c r="E27" s="13">
        <f t="shared" si="8"/>
        <v>14.1</v>
      </c>
      <c r="F27" s="14">
        <v>125</v>
      </c>
      <c r="G27" s="12">
        <f t="shared" si="9"/>
        <v>139.1</v>
      </c>
      <c r="H27" s="15">
        <v>3</v>
      </c>
      <c r="I27" s="15">
        <v>25</v>
      </c>
      <c r="J27" s="13">
        <f t="shared" si="0"/>
        <v>75</v>
      </c>
      <c r="K27" s="12">
        <f t="shared" si="1"/>
        <v>9375</v>
      </c>
      <c r="L27" s="13">
        <f t="shared" si="2"/>
        <v>67.397555715312734</v>
      </c>
      <c r="M27" s="13">
        <f t="shared" si="3"/>
        <v>18.761941535999998</v>
      </c>
      <c r="N27" s="13">
        <f t="shared" si="4"/>
        <v>0.10136592379583034</v>
      </c>
      <c r="O27" s="13">
        <f t="shared" si="5"/>
        <v>16.860119999999998</v>
      </c>
      <c r="P27" s="13">
        <f t="shared" si="6"/>
        <v>0.1128</v>
      </c>
    </row>
    <row r="28" spans="1:16" x14ac:dyDescent="0.3">
      <c r="A28">
        <v>126.4</v>
      </c>
      <c r="B28">
        <v>14.65</v>
      </c>
      <c r="D28" s="12">
        <f t="shared" si="7"/>
        <v>1239.9840000000002</v>
      </c>
      <c r="E28" s="13">
        <f t="shared" si="8"/>
        <v>14.65</v>
      </c>
      <c r="F28" s="14">
        <v>125</v>
      </c>
      <c r="G28" s="12">
        <f t="shared" si="9"/>
        <v>139.65</v>
      </c>
      <c r="H28" s="15">
        <v>3</v>
      </c>
      <c r="I28" s="15">
        <v>25</v>
      </c>
      <c r="J28" s="13">
        <f t="shared" si="0"/>
        <v>75</v>
      </c>
      <c r="K28" s="12">
        <f t="shared" si="1"/>
        <v>9375</v>
      </c>
      <c r="L28" s="13">
        <f t="shared" si="2"/>
        <v>67.132116004296449</v>
      </c>
      <c r="M28" s="13">
        <f t="shared" si="3"/>
        <v>18.470801664000003</v>
      </c>
      <c r="N28" s="13">
        <f t="shared" si="4"/>
        <v>0.10490511994271393</v>
      </c>
      <c r="O28" s="13">
        <f t="shared" si="5"/>
        <v>16.53312</v>
      </c>
      <c r="P28" s="13">
        <f t="shared" si="6"/>
        <v>0.1172</v>
      </c>
    </row>
    <row r="29" spans="1:16" x14ac:dyDescent="0.3">
      <c r="A29">
        <v>123.1</v>
      </c>
      <c r="B29">
        <v>15.2</v>
      </c>
      <c r="D29" s="12">
        <f t="shared" si="7"/>
        <v>1207.6110000000001</v>
      </c>
      <c r="E29" s="13">
        <f t="shared" si="8"/>
        <v>15.2</v>
      </c>
      <c r="F29" s="14">
        <v>125</v>
      </c>
      <c r="G29" s="12">
        <f t="shared" si="9"/>
        <v>140.19999999999999</v>
      </c>
      <c r="H29" s="15">
        <v>3</v>
      </c>
      <c r="I29" s="15">
        <v>25</v>
      </c>
      <c r="J29" s="13">
        <f t="shared" si="0"/>
        <v>75</v>
      </c>
      <c r="K29" s="12">
        <f t="shared" si="1"/>
        <v>9375</v>
      </c>
      <c r="L29" s="13">
        <f t="shared" si="2"/>
        <v>66.868758915834533</v>
      </c>
      <c r="M29" s="13">
        <f t="shared" si="3"/>
        <v>18.059419968</v>
      </c>
      <c r="N29" s="13">
        <f t="shared" si="4"/>
        <v>0.10841654778887304</v>
      </c>
      <c r="O29" s="13">
        <f t="shared" si="5"/>
        <v>16.101480000000002</v>
      </c>
      <c r="P29" s="13">
        <f t="shared" si="6"/>
        <v>0.1216</v>
      </c>
    </row>
    <row r="30" spans="1:16" x14ac:dyDescent="0.3">
      <c r="A30">
        <v>118.7</v>
      </c>
      <c r="B30">
        <v>15.75</v>
      </c>
      <c r="D30" s="12">
        <f t="shared" si="7"/>
        <v>1164.4470000000001</v>
      </c>
      <c r="E30" s="13">
        <f t="shared" si="8"/>
        <v>15.75</v>
      </c>
      <c r="F30" s="14">
        <v>125</v>
      </c>
      <c r="G30" s="12">
        <f t="shared" si="9"/>
        <v>140.75</v>
      </c>
      <c r="H30" s="15">
        <v>3</v>
      </c>
      <c r="I30" s="15">
        <v>25</v>
      </c>
      <c r="J30" s="13">
        <f t="shared" si="0"/>
        <v>75</v>
      </c>
      <c r="K30" s="12">
        <f t="shared" si="1"/>
        <v>9375</v>
      </c>
      <c r="L30" s="13">
        <f t="shared" si="2"/>
        <v>66.607460035523985</v>
      </c>
      <c r="M30" s="13">
        <f t="shared" si="3"/>
        <v>17.482230959999999</v>
      </c>
      <c r="N30" s="13">
        <f t="shared" si="4"/>
        <v>0.11190053285968028</v>
      </c>
      <c r="O30" s="13">
        <f t="shared" si="5"/>
        <v>15.525960000000001</v>
      </c>
      <c r="P30" s="13">
        <f t="shared" si="6"/>
        <v>0.126</v>
      </c>
    </row>
    <row r="31" spans="1:16" x14ac:dyDescent="0.3">
      <c r="A31">
        <v>113.5</v>
      </c>
      <c r="B31">
        <v>16.3</v>
      </c>
      <c r="D31" s="12">
        <f t="shared" si="7"/>
        <v>1113.4349999999999</v>
      </c>
      <c r="E31" s="13">
        <f t="shared" si="8"/>
        <v>16.3</v>
      </c>
      <c r="F31" s="14">
        <v>125</v>
      </c>
      <c r="G31" s="12">
        <f t="shared" si="9"/>
        <v>141.30000000000001</v>
      </c>
      <c r="H31" s="15">
        <v>3</v>
      </c>
      <c r="I31" s="15">
        <v>25</v>
      </c>
      <c r="J31" s="13">
        <f t="shared" si="0"/>
        <v>75</v>
      </c>
      <c r="K31" s="12">
        <f t="shared" si="1"/>
        <v>9375</v>
      </c>
      <c r="L31" s="13">
        <f t="shared" si="2"/>
        <v>66.348195329087048</v>
      </c>
      <c r="M31" s="13">
        <f t="shared" si="3"/>
        <v>16.781692319999998</v>
      </c>
      <c r="N31" s="13">
        <f t="shared" si="4"/>
        <v>0.11535739561217268</v>
      </c>
      <c r="O31" s="13">
        <f t="shared" si="5"/>
        <v>14.845799999999999</v>
      </c>
      <c r="P31" s="13">
        <f t="shared" si="6"/>
        <v>0.13040000000000002</v>
      </c>
    </row>
    <row r="32" spans="1:16" x14ac:dyDescent="0.3">
      <c r="A32">
        <v>107.6</v>
      </c>
      <c r="B32">
        <v>16.850000000000001</v>
      </c>
      <c r="D32" s="12">
        <f t="shared" si="7"/>
        <v>1055.556</v>
      </c>
      <c r="E32" s="13">
        <f t="shared" si="8"/>
        <v>16.850000000000001</v>
      </c>
      <c r="F32" s="14">
        <v>125</v>
      </c>
      <c r="G32" s="12">
        <f t="shared" si="9"/>
        <v>141.85</v>
      </c>
      <c r="H32" s="15">
        <v>3</v>
      </c>
      <c r="I32" s="15">
        <v>25</v>
      </c>
      <c r="J32" s="13">
        <f t="shared" si="0"/>
        <v>75</v>
      </c>
      <c r="K32" s="12">
        <f t="shared" si="1"/>
        <v>9375</v>
      </c>
      <c r="L32" s="13">
        <f t="shared" si="2"/>
        <v>66.090941135001771</v>
      </c>
      <c r="M32" s="13">
        <f t="shared" si="3"/>
        <v>15.971265983999999</v>
      </c>
      <c r="N32" s="13">
        <f t="shared" si="4"/>
        <v>0.11878745153330984</v>
      </c>
      <c r="O32" s="13">
        <f t="shared" si="5"/>
        <v>14.07408</v>
      </c>
      <c r="P32" s="13">
        <f t="shared" si="6"/>
        <v>0.1348</v>
      </c>
    </row>
    <row r="33" spans="1:16" x14ac:dyDescent="0.3">
      <c r="A33">
        <v>101.2</v>
      </c>
      <c r="B33">
        <v>17.399999999999999</v>
      </c>
      <c r="D33" s="12">
        <f t="shared" si="7"/>
        <v>992.77200000000005</v>
      </c>
      <c r="E33" s="13">
        <f t="shared" si="8"/>
        <v>17.399999999999999</v>
      </c>
      <c r="F33" s="14">
        <v>125</v>
      </c>
      <c r="G33" s="12">
        <f t="shared" si="9"/>
        <v>142.4</v>
      </c>
      <c r="H33" s="15">
        <v>3</v>
      </c>
      <c r="I33" s="15">
        <v>25</v>
      </c>
      <c r="J33" s="13">
        <f t="shared" si="0"/>
        <v>75</v>
      </c>
      <c r="K33" s="12">
        <f t="shared" si="1"/>
        <v>9375</v>
      </c>
      <c r="L33" s="13">
        <f t="shared" si="2"/>
        <v>65.835674157303373</v>
      </c>
      <c r="M33" s="13">
        <f t="shared" si="3"/>
        <v>15.079544832</v>
      </c>
      <c r="N33" s="13">
        <f t="shared" si="4"/>
        <v>0.12219101123595504</v>
      </c>
      <c r="O33" s="13">
        <f t="shared" si="5"/>
        <v>13.23696</v>
      </c>
      <c r="P33" s="13">
        <f t="shared" si="6"/>
        <v>0.13919999999999999</v>
      </c>
    </row>
    <row r="34" spans="1:16" x14ac:dyDescent="0.3">
      <c r="A34">
        <v>94.5</v>
      </c>
      <c r="B34">
        <v>17.95</v>
      </c>
      <c r="D34" s="12">
        <f t="shared" si="7"/>
        <v>927.04500000000007</v>
      </c>
      <c r="E34" s="13">
        <f t="shared" si="8"/>
        <v>17.95</v>
      </c>
      <c r="F34" s="14">
        <v>125</v>
      </c>
      <c r="G34" s="12">
        <f t="shared" si="9"/>
        <v>142.94999999999999</v>
      </c>
      <c r="H34" s="15">
        <v>3</v>
      </c>
      <c r="I34" s="15">
        <v>25</v>
      </c>
      <c r="J34" s="13">
        <f t="shared" si="0"/>
        <v>75</v>
      </c>
      <c r="K34" s="12">
        <f t="shared" si="1"/>
        <v>9375</v>
      </c>
      <c r="L34" s="13">
        <f t="shared" si="2"/>
        <v>65.582371458551947</v>
      </c>
      <c r="M34" s="13">
        <f t="shared" si="3"/>
        <v>14.13558216</v>
      </c>
      <c r="N34" s="13">
        <f t="shared" si="4"/>
        <v>0.1255683805526408</v>
      </c>
      <c r="O34" s="13">
        <f t="shared" si="5"/>
        <v>12.360600000000002</v>
      </c>
      <c r="P34" s="13">
        <f t="shared" si="6"/>
        <v>0.14360000000000001</v>
      </c>
    </row>
    <row r="35" spans="1:16" x14ac:dyDescent="0.3">
      <c r="A35">
        <v>87.9</v>
      </c>
      <c r="B35">
        <v>18.5</v>
      </c>
      <c r="D35" s="12">
        <f t="shared" si="7"/>
        <v>862.29900000000009</v>
      </c>
      <c r="E35" s="13">
        <f t="shared" si="8"/>
        <v>18.5</v>
      </c>
      <c r="F35" s="14">
        <v>125</v>
      </c>
      <c r="G35" s="12">
        <f t="shared" si="9"/>
        <v>143.5</v>
      </c>
      <c r="H35" s="15">
        <v>3</v>
      </c>
      <c r="I35" s="15">
        <v>25</v>
      </c>
      <c r="J35" s="13">
        <f t="shared" si="0"/>
        <v>75</v>
      </c>
      <c r="K35" s="12">
        <f t="shared" si="1"/>
        <v>9375</v>
      </c>
      <c r="L35" s="13">
        <f t="shared" si="2"/>
        <v>65.331010452961678</v>
      </c>
      <c r="M35" s="13">
        <f t="shared" si="3"/>
        <v>13.19892336</v>
      </c>
      <c r="N35" s="13">
        <f t="shared" si="4"/>
        <v>0.1289198606271777</v>
      </c>
      <c r="O35" s="13">
        <f t="shared" si="5"/>
        <v>11.497320000000002</v>
      </c>
      <c r="P35" s="13">
        <f t="shared" si="6"/>
        <v>0.14799999999999999</v>
      </c>
    </row>
    <row r="36" spans="1:16" x14ac:dyDescent="0.3">
      <c r="A36">
        <v>81.400000000000006</v>
      </c>
      <c r="B36">
        <v>19.05</v>
      </c>
      <c r="D36" s="12">
        <f t="shared" si="7"/>
        <v>798.53400000000011</v>
      </c>
      <c r="E36" s="13">
        <f t="shared" si="8"/>
        <v>19.05</v>
      </c>
      <c r="F36" s="14">
        <v>125</v>
      </c>
      <c r="G36" s="12">
        <f t="shared" si="9"/>
        <v>144.05000000000001</v>
      </c>
      <c r="H36" s="15">
        <v>3</v>
      </c>
      <c r="I36" s="15">
        <v>25</v>
      </c>
      <c r="J36" s="13">
        <f t="shared" si="0"/>
        <v>75</v>
      </c>
      <c r="K36" s="12">
        <f t="shared" si="1"/>
        <v>9375</v>
      </c>
      <c r="L36" s="13">
        <f t="shared" si="2"/>
        <v>65.081568899687596</v>
      </c>
      <c r="M36" s="13">
        <f t="shared" si="3"/>
        <v>12.269741088000004</v>
      </c>
      <c r="N36" s="13">
        <f t="shared" si="4"/>
        <v>0.13224574800416522</v>
      </c>
      <c r="O36" s="13">
        <f t="shared" si="5"/>
        <v>10.647120000000001</v>
      </c>
      <c r="P36" s="13">
        <f t="shared" si="6"/>
        <v>0.15240000000000001</v>
      </c>
    </row>
    <row r="37" spans="1:16" x14ac:dyDescent="0.3">
      <c r="A37">
        <v>74.900000000000006</v>
      </c>
      <c r="B37">
        <v>19.600000000000001</v>
      </c>
      <c r="D37" s="12">
        <f t="shared" si="7"/>
        <v>734.76900000000012</v>
      </c>
      <c r="E37" s="13">
        <f t="shared" si="8"/>
        <v>19.600000000000001</v>
      </c>
      <c r="F37" s="14">
        <v>125</v>
      </c>
      <c r="G37" s="12">
        <f t="shared" si="9"/>
        <v>144.6</v>
      </c>
      <c r="H37" s="15">
        <v>3</v>
      </c>
      <c r="I37" s="15">
        <v>25</v>
      </c>
      <c r="J37" s="13">
        <f t="shared" si="0"/>
        <v>75</v>
      </c>
      <c r="K37" s="12">
        <f t="shared" si="1"/>
        <v>9375</v>
      </c>
      <c r="L37" s="13">
        <f t="shared" si="2"/>
        <v>64.834024896265561</v>
      </c>
      <c r="M37" s="13">
        <f t="shared" si="3"/>
        <v>11.333077056000002</v>
      </c>
      <c r="N37" s="13">
        <f t="shared" si="4"/>
        <v>0.13554633471645922</v>
      </c>
      <c r="O37" s="13">
        <f t="shared" si="5"/>
        <v>9.7969200000000018</v>
      </c>
      <c r="P37" s="13">
        <f t="shared" si="6"/>
        <v>0.15680000000000002</v>
      </c>
    </row>
    <row r="38" spans="1:16" x14ac:dyDescent="0.3">
      <c r="A38">
        <v>68.7</v>
      </c>
      <c r="B38">
        <v>20.149999999999999</v>
      </c>
      <c r="D38" s="12">
        <f t="shared" si="7"/>
        <v>673.94700000000012</v>
      </c>
      <c r="E38" s="13">
        <f t="shared" si="8"/>
        <v>20.149999999999999</v>
      </c>
      <c r="F38" s="14">
        <v>125</v>
      </c>
      <c r="G38" s="12">
        <f t="shared" si="9"/>
        <v>145.15</v>
      </c>
      <c r="H38" s="15">
        <v>3</v>
      </c>
      <c r="I38" s="15">
        <v>25</v>
      </c>
      <c r="J38" s="13">
        <f t="shared" si="0"/>
        <v>75</v>
      </c>
      <c r="K38" s="12">
        <f t="shared" si="1"/>
        <v>9375</v>
      </c>
      <c r="L38" s="13">
        <f t="shared" si="2"/>
        <v>64.588356872201174</v>
      </c>
      <c r="M38" s="13">
        <f t="shared" si="3"/>
        <v>10.434496752000001</v>
      </c>
      <c r="N38" s="13">
        <f t="shared" si="4"/>
        <v>0.13882190837065103</v>
      </c>
      <c r="O38" s="13">
        <f t="shared" si="5"/>
        <v>8.9859600000000022</v>
      </c>
      <c r="P38" s="13">
        <f t="shared" si="6"/>
        <v>0.16119999999999998</v>
      </c>
    </row>
    <row r="39" spans="1:16" x14ac:dyDescent="0.3">
      <c r="A39">
        <v>62.8</v>
      </c>
      <c r="B39">
        <v>20.7</v>
      </c>
      <c r="D39" s="12">
        <f t="shared" si="7"/>
        <v>616.06799999999998</v>
      </c>
      <c r="E39" s="13">
        <f t="shared" si="8"/>
        <v>20.7</v>
      </c>
      <c r="F39" s="14">
        <v>125</v>
      </c>
      <c r="G39" s="12">
        <f t="shared" si="9"/>
        <v>145.69999999999999</v>
      </c>
      <c r="H39" s="15">
        <v>3</v>
      </c>
      <c r="I39" s="15">
        <v>25</v>
      </c>
      <c r="J39" s="13">
        <f t="shared" si="0"/>
        <v>75</v>
      </c>
      <c r="K39" s="12">
        <f t="shared" si="1"/>
        <v>9375</v>
      </c>
      <c r="L39" s="13">
        <f t="shared" si="2"/>
        <v>64.34454358270419</v>
      </c>
      <c r="M39" s="13">
        <f t="shared" si="3"/>
        <v>9.5745181439999989</v>
      </c>
      <c r="N39" s="13">
        <f t="shared" si="4"/>
        <v>0.14207275223061086</v>
      </c>
      <c r="O39" s="13">
        <f t="shared" si="5"/>
        <v>8.2142400000000002</v>
      </c>
      <c r="P39" s="13">
        <f t="shared" si="6"/>
        <v>0.1656</v>
      </c>
    </row>
    <row r="40" spans="1:16" x14ac:dyDescent="0.3">
      <c r="A40">
        <v>57.2</v>
      </c>
      <c r="B40">
        <v>21.25</v>
      </c>
      <c r="D40" s="12">
        <f t="shared" si="7"/>
        <v>561.13200000000006</v>
      </c>
      <c r="E40" s="13">
        <f t="shared" si="8"/>
        <v>21.25</v>
      </c>
      <c r="F40" s="14">
        <v>125</v>
      </c>
      <c r="G40" s="12">
        <f t="shared" si="9"/>
        <v>146.25</v>
      </c>
      <c r="H40" s="15">
        <v>3</v>
      </c>
      <c r="I40" s="15">
        <v>25</v>
      </c>
      <c r="J40" s="13">
        <f t="shared" si="0"/>
        <v>75</v>
      </c>
      <c r="K40" s="12">
        <f t="shared" si="1"/>
        <v>9375</v>
      </c>
      <c r="L40" s="13">
        <f t="shared" si="2"/>
        <v>64.102564102564102</v>
      </c>
      <c r="M40" s="13">
        <f t="shared" si="3"/>
        <v>8.7536592000000013</v>
      </c>
      <c r="N40" s="13">
        <f t="shared" si="4"/>
        <v>0.14529914529914531</v>
      </c>
      <c r="O40" s="13">
        <f t="shared" si="5"/>
        <v>7.4817600000000004</v>
      </c>
      <c r="P40" s="13">
        <f t="shared" si="6"/>
        <v>0.17</v>
      </c>
    </row>
    <row r="41" spans="1:16" x14ac:dyDescent="0.3">
      <c r="A41">
        <v>51.9</v>
      </c>
      <c r="B41">
        <v>21.8</v>
      </c>
      <c r="D41" s="12">
        <f t="shared" si="7"/>
        <v>509.13900000000001</v>
      </c>
      <c r="E41" s="13">
        <f t="shared" si="8"/>
        <v>21.8</v>
      </c>
      <c r="F41" s="14">
        <v>125</v>
      </c>
      <c r="G41" s="12">
        <f t="shared" si="9"/>
        <v>146.80000000000001</v>
      </c>
      <c r="H41" s="15">
        <v>3</v>
      </c>
      <c r="I41" s="15">
        <v>25</v>
      </c>
      <c r="J41" s="13">
        <f t="shared" si="0"/>
        <v>75</v>
      </c>
      <c r="K41" s="12">
        <f t="shared" si="1"/>
        <v>9375</v>
      </c>
      <c r="L41" s="13">
        <f t="shared" si="2"/>
        <v>63.86239782016348</v>
      </c>
      <c r="M41" s="13">
        <f t="shared" si="3"/>
        <v>7.9724378880000009</v>
      </c>
      <c r="N41" s="13">
        <f t="shared" si="4"/>
        <v>0.14850136239782016</v>
      </c>
      <c r="O41" s="13">
        <f t="shared" si="5"/>
        <v>6.7885200000000001</v>
      </c>
      <c r="P41" s="13">
        <f t="shared" si="6"/>
        <v>0.1744</v>
      </c>
    </row>
    <row r="42" spans="1:16" x14ac:dyDescent="0.3">
      <c r="A42">
        <v>46.8</v>
      </c>
      <c r="B42">
        <v>22.35</v>
      </c>
      <c r="D42" s="12">
        <f t="shared" si="7"/>
        <v>459.108</v>
      </c>
      <c r="E42" s="13">
        <f t="shared" si="8"/>
        <v>22.35</v>
      </c>
      <c r="F42" s="14">
        <v>125</v>
      </c>
      <c r="G42" s="12">
        <f t="shared" si="9"/>
        <v>147.35</v>
      </c>
      <c r="H42" s="15">
        <v>3</v>
      </c>
      <c r="I42" s="15">
        <v>25</v>
      </c>
      <c r="J42" s="13">
        <f t="shared" si="0"/>
        <v>75</v>
      </c>
      <c r="K42" s="12">
        <f t="shared" si="1"/>
        <v>9375</v>
      </c>
      <c r="L42" s="13">
        <f t="shared" si="2"/>
        <v>63.624024431625386</v>
      </c>
      <c r="M42" s="13">
        <f t="shared" si="3"/>
        <v>7.2159534719999998</v>
      </c>
      <c r="N42" s="13">
        <f t="shared" si="4"/>
        <v>0.15167967424499493</v>
      </c>
      <c r="O42" s="13">
        <f t="shared" si="5"/>
        <v>6.1214399999999998</v>
      </c>
      <c r="P42" s="13">
        <f t="shared" si="6"/>
        <v>0.17880000000000001</v>
      </c>
    </row>
    <row r="43" spans="1:16" x14ac:dyDescent="0.3">
      <c r="A43">
        <v>42.1</v>
      </c>
      <c r="B43">
        <v>22.9</v>
      </c>
      <c r="D43" s="12">
        <f t="shared" si="7"/>
        <v>413.00100000000003</v>
      </c>
      <c r="E43" s="13">
        <f t="shared" si="8"/>
        <v>22.9</v>
      </c>
      <c r="F43" s="14">
        <v>125</v>
      </c>
      <c r="G43" s="12">
        <f t="shared" si="9"/>
        <v>147.9</v>
      </c>
      <c r="H43" s="15">
        <v>3</v>
      </c>
      <c r="I43" s="15">
        <v>25</v>
      </c>
      <c r="J43" s="13">
        <f t="shared" si="0"/>
        <v>75</v>
      </c>
      <c r="K43" s="12">
        <f t="shared" si="1"/>
        <v>9375</v>
      </c>
      <c r="L43" s="13">
        <f t="shared" si="2"/>
        <v>63.387423935091277</v>
      </c>
      <c r="M43" s="13">
        <f t="shared" si="3"/>
        <v>6.515503776000001</v>
      </c>
      <c r="N43" s="13">
        <f t="shared" si="4"/>
        <v>0.15483434753211628</v>
      </c>
      <c r="O43" s="13">
        <f t="shared" si="5"/>
        <v>5.5066800000000002</v>
      </c>
      <c r="P43" s="13">
        <f t="shared" si="6"/>
        <v>0.1832</v>
      </c>
    </row>
    <row r="44" spans="1:16" x14ac:dyDescent="0.3">
      <c r="A44">
        <v>37.700000000000003</v>
      </c>
      <c r="B44">
        <v>23.45</v>
      </c>
      <c r="D44" s="12">
        <f t="shared" si="7"/>
        <v>369.83700000000005</v>
      </c>
      <c r="E44" s="13">
        <f t="shared" si="8"/>
        <v>23.45</v>
      </c>
      <c r="F44" s="14">
        <v>125</v>
      </c>
      <c r="G44" s="12">
        <f t="shared" si="9"/>
        <v>148.44999999999999</v>
      </c>
      <c r="H44" s="15">
        <v>3</v>
      </c>
      <c r="I44" s="15">
        <v>25</v>
      </c>
      <c r="J44" s="13">
        <f t="shared" si="0"/>
        <v>75</v>
      </c>
      <c r="K44" s="12">
        <f t="shared" si="1"/>
        <v>9375</v>
      </c>
      <c r="L44" s="13">
        <f t="shared" si="2"/>
        <v>63.152576625126308</v>
      </c>
      <c r="M44" s="13">
        <f t="shared" si="3"/>
        <v>5.8562456160000007</v>
      </c>
      <c r="N44" s="13">
        <f t="shared" si="4"/>
        <v>0.15796564499831595</v>
      </c>
      <c r="O44" s="13">
        <f t="shared" si="5"/>
        <v>4.9311600000000002</v>
      </c>
      <c r="P44" s="13">
        <f t="shared" si="6"/>
        <v>0.18759999999999999</v>
      </c>
    </row>
    <row r="45" spans="1:16" x14ac:dyDescent="0.3">
      <c r="A45">
        <v>33.6</v>
      </c>
      <c r="B45">
        <v>24</v>
      </c>
      <c r="D45" s="12">
        <f t="shared" si="7"/>
        <v>329.61600000000004</v>
      </c>
      <c r="E45" s="13">
        <f t="shared" si="8"/>
        <v>24</v>
      </c>
      <c r="F45" s="14">
        <v>125</v>
      </c>
      <c r="G45" s="12">
        <f t="shared" si="9"/>
        <v>149</v>
      </c>
      <c r="H45" s="15">
        <v>3</v>
      </c>
      <c r="I45" s="15">
        <v>25</v>
      </c>
      <c r="J45" s="13">
        <f t="shared" si="0"/>
        <v>75</v>
      </c>
      <c r="K45" s="12">
        <f t="shared" si="1"/>
        <v>9375</v>
      </c>
      <c r="L45" s="13">
        <f t="shared" si="2"/>
        <v>62.919463087248324</v>
      </c>
      <c r="M45" s="13">
        <f t="shared" si="3"/>
        <v>5.2386969600000004</v>
      </c>
      <c r="N45" s="13">
        <f t="shared" si="4"/>
        <v>0.16107382550335569</v>
      </c>
      <c r="O45" s="13">
        <f t="shared" si="5"/>
        <v>4.3948800000000006</v>
      </c>
      <c r="P45" s="13">
        <f t="shared" si="6"/>
        <v>0.192</v>
      </c>
    </row>
    <row r="46" spans="1:16" x14ac:dyDescent="0.3">
      <c r="A46">
        <v>29.8</v>
      </c>
      <c r="B46">
        <v>24.55</v>
      </c>
      <c r="D46" s="12">
        <f t="shared" si="7"/>
        <v>292.33800000000002</v>
      </c>
      <c r="E46" s="13">
        <f t="shared" si="8"/>
        <v>24.55</v>
      </c>
      <c r="F46" s="14">
        <v>125</v>
      </c>
      <c r="G46" s="12">
        <f t="shared" si="9"/>
        <v>149.55000000000001</v>
      </c>
      <c r="H46" s="15">
        <v>3</v>
      </c>
      <c r="I46" s="15">
        <v>25</v>
      </c>
      <c r="J46" s="13">
        <f t="shared" si="0"/>
        <v>75</v>
      </c>
      <c r="K46" s="12">
        <f t="shared" si="1"/>
        <v>9375</v>
      </c>
      <c r="L46" s="13">
        <f t="shared" si="2"/>
        <v>62.688064192577727</v>
      </c>
      <c r="M46" s="13">
        <f t="shared" si="3"/>
        <v>4.6633757760000005</v>
      </c>
      <c r="N46" s="13">
        <f t="shared" si="4"/>
        <v>0.16415914409896354</v>
      </c>
      <c r="O46" s="13">
        <f t="shared" si="5"/>
        <v>3.8978400000000004</v>
      </c>
      <c r="P46" s="13">
        <f t="shared" si="6"/>
        <v>0.19640000000000002</v>
      </c>
    </row>
    <row r="47" spans="1:16" x14ac:dyDescent="0.3">
      <c r="A47">
        <v>26.3</v>
      </c>
      <c r="B47">
        <v>25.1</v>
      </c>
      <c r="D47" s="12">
        <f t="shared" si="7"/>
        <v>258.00300000000004</v>
      </c>
      <c r="E47" s="13">
        <f t="shared" si="8"/>
        <v>25.1</v>
      </c>
      <c r="F47" s="14">
        <v>125</v>
      </c>
      <c r="G47" s="12">
        <f t="shared" si="9"/>
        <v>150.1</v>
      </c>
      <c r="H47" s="15">
        <v>3</v>
      </c>
      <c r="I47" s="15">
        <v>25</v>
      </c>
      <c r="J47" s="13">
        <f t="shared" si="0"/>
        <v>75</v>
      </c>
      <c r="K47" s="12">
        <f t="shared" si="1"/>
        <v>9375</v>
      </c>
      <c r="L47" s="13">
        <f t="shared" si="2"/>
        <v>62.458361092604932</v>
      </c>
      <c r="M47" s="13">
        <f t="shared" si="3"/>
        <v>4.1308000320000007</v>
      </c>
      <c r="N47" s="13">
        <f t="shared" si="4"/>
        <v>0.16722185209860094</v>
      </c>
      <c r="O47" s="13">
        <f t="shared" si="5"/>
        <v>3.4400400000000007</v>
      </c>
      <c r="P47" s="13">
        <f t="shared" si="6"/>
        <v>0.20080000000000001</v>
      </c>
    </row>
    <row r="48" spans="1:16" x14ac:dyDescent="0.3">
      <c r="A48">
        <v>23.1</v>
      </c>
      <c r="B48">
        <v>25.65</v>
      </c>
      <c r="D48" s="12">
        <f t="shared" si="7"/>
        <v>226.61100000000002</v>
      </c>
      <c r="E48" s="13">
        <f t="shared" si="8"/>
        <v>25.65</v>
      </c>
      <c r="F48" s="14">
        <v>125</v>
      </c>
      <c r="G48" s="12">
        <f t="shared" si="9"/>
        <v>150.65</v>
      </c>
      <c r="H48" s="15">
        <v>3</v>
      </c>
      <c r="I48" s="15">
        <v>25</v>
      </c>
      <c r="J48" s="13">
        <f t="shared" si="0"/>
        <v>75</v>
      </c>
      <c r="K48" s="12">
        <f t="shared" si="1"/>
        <v>9375</v>
      </c>
      <c r="L48" s="13">
        <f t="shared" si="2"/>
        <v>62.230335214072348</v>
      </c>
      <c r="M48" s="13">
        <f t="shared" si="3"/>
        <v>3.6414876960000004</v>
      </c>
      <c r="N48" s="13">
        <f t="shared" si="4"/>
        <v>0.17026219714570195</v>
      </c>
      <c r="O48" s="13">
        <f t="shared" si="5"/>
        <v>3.0214800000000004</v>
      </c>
      <c r="P48" s="13">
        <f t="shared" si="6"/>
        <v>0.20519999999999999</v>
      </c>
    </row>
    <row r="49" spans="1:16" x14ac:dyDescent="0.3">
      <c r="A49">
        <v>20.100000000000001</v>
      </c>
      <c r="B49">
        <v>26.2</v>
      </c>
      <c r="D49" s="12">
        <f t="shared" si="7"/>
        <v>197.18100000000001</v>
      </c>
      <c r="E49" s="13">
        <f t="shared" si="8"/>
        <v>26.2</v>
      </c>
      <c r="F49" s="14">
        <v>125</v>
      </c>
      <c r="G49" s="12">
        <f t="shared" si="9"/>
        <v>151.19999999999999</v>
      </c>
      <c r="H49" s="15">
        <v>3</v>
      </c>
      <c r="I49" s="15">
        <v>25</v>
      </c>
      <c r="J49" s="13">
        <f t="shared" si="0"/>
        <v>75</v>
      </c>
      <c r="K49" s="12">
        <f t="shared" si="1"/>
        <v>9375</v>
      </c>
      <c r="L49" s="13">
        <f t="shared" si="2"/>
        <v>62.00396825396826</v>
      </c>
      <c r="M49" s="13">
        <f t="shared" si="3"/>
        <v>3.1801351680000001</v>
      </c>
      <c r="N49" s="13">
        <f t="shared" si="4"/>
        <v>0.17328042328042328</v>
      </c>
      <c r="O49" s="13">
        <f t="shared" si="5"/>
        <v>2.6290800000000001</v>
      </c>
      <c r="P49" s="13">
        <f t="shared" si="6"/>
        <v>0.20959999999999998</v>
      </c>
    </row>
    <row r="50" spans="1:16" x14ac:dyDescent="0.3">
      <c r="A50">
        <v>17.3</v>
      </c>
      <c r="B50">
        <v>26.75</v>
      </c>
      <c r="D50" s="12">
        <f t="shared" si="7"/>
        <v>169.71300000000002</v>
      </c>
      <c r="E50" s="13">
        <f t="shared" si="8"/>
        <v>26.75</v>
      </c>
      <c r="F50" s="14">
        <v>125</v>
      </c>
      <c r="G50" s="12">
        <f t="shared" si="9"/>
        <v>151.75</v>
      </c>
      <c r="H50" s="15">
        <v>3</v>
      </c>
      <c r="I50" s="15">
        <v>25</v>
      </c>
      <c r="J50" s="13">
        <f t="shared" si="0"/>
        <v>75</v>
      </c>
      <c r="K50" s="12">
        <f t="shared" si="1"/>
        <v>9375</v>
      </c>
      <c r="L50" s="13">
        <f t="shared" si="2"/>
        <v>61.779242174629324</v>
      </c>
      <c r="M50" s="13">
        <f t="shared" si="3"/>
        <v>2.7470877600000003</v>
      </c>
      <c r="N50" s="13">
        <f t="shared" si="4"/>
        <v>0.17627677100494235</v>
      </c>
      <c r="O50" s="13">
        <f t="shared" si="5"/>
        <v>2.2628400000000002</v>
      </c>
      <c r="P50" s="13">
        <f t="shared" si="6"/>
        <v>0.214</v>
      </c>
    </row>
    <row r="51" spans="1:16" x14ac:dyDescent="0.3">
      <c r="A51">
        <v>14.7</v>
      </c>
      <c r="B51">
        <v>27.3</v>
      </c>
      <c r="D51" s="12">
        <f t="shared" si="7"/>
        <v>144.20699999999999</v>
      </c>
      <c r="E51" s="13">
        <f t="shared" si="8"/>
        <v>27.3</v>
      </c>
      <c r="F51" s="14">
        <v>125</v>
      </c>
      <c r="G51" s="12">
        <f t="shared" si="9"/>
        <v>152.30000000000001</v>
      </c>
      <c r="H51" s="15">
        <v>3</v>
      </c>
      <c r="I51" s="15">
        <v>25</v>
      </c>
      <c r="J51" s="13">
        <f t="shared" si="0"/>
        <v>75</v>
      </c>
      <c r="K51" s="12">
        <f t="shared" si="1"/>
        <v>9375</v>
      </c>
      <c r="L51" s="13">
        <f t="shared" si="2"/>
        <v>61.556139198949438</v>
      </c>
      <c r="M51" s="13">
        <f t="shared" si="3"/>
        <v>2.3426907840000002</v>
      </c>
      <c r="N51" s="13">
        <f t="shared" si="4"/>
        <v>0.17925147734734076</v>
      </c>
      <c r="O51" s="13">
        <f t="shared" si="5"/>
        <v>1.92276</v>
      </c>
      <c r="P51" s="13">
        <f t="shared" si="6"/>
        <v>0.21840000000000001</v>
      </c>
    </row>
    <row r="52" spans="1:16" x14ac:dyDescent="0.3">
      <c r="A52">
        <v>12.3</v>
      </c>
      <c r="B52">
        <v>27.85</v>
      </c>
      <c r="D52" s="12">
        <f t="shared" si="7"/>
        <v>120.66300000000001</v>
      </c>
      <c r="E52" s="13">
        <f t="shared" si="8"/>
        <v>27.85</v>
      </c>
      <c r="F52" s="14">
        <v>125</v>
      </c>
      <c r="G52" s="12">
        <f t="shared" si="9"/>
        <v>152.85</v>
      </c>
      <c r="H52" s="15">
        <v>3</v>
      </c>
      <c r="I52" s="15">
        <v>25</v>
      </c>
      <c r="J52" s="13">
        <f t="shared" si="0"/>
        <v>75</v>
      </c>
      <c r="K52" s="12">
        <f t="shared" si="1"/>
        <v>9375</v>
      </c>
      <c r="L52" s="13">
        <f t="shared" si="2"/>
        <v>61.334641805691859</v>
      </c>
      <c r="M52" s="13">
        <f t="shared" si="3"/>
        <v>1.967289552</v>
      </c>
      <c r="N52" s="13">
        <f t="shared" si="4"/>
        <v>0.18220477592410861</v>
      </c>
      <c r="O52" s="13">
        <f t="shared" si="5"/>
        <v>1.60884</v>
      </c>
      <c r="P52" s="13">
        <f t="shared" si="6"/>
        <v>0.2228</v>
      </c>
    </row>
    <row r="53" spans="1:16" x14ac:dyDescent="0.3">
      <c r="A53">
        <v>10.1</v>
      </c>
      <c r="B53">
        <v>28.4</v>
      </c>
      <c r="D53" s="12">
        <f t="shared" si="7"/>
        <v>99.081000000000003</v>
      </c>
      <c r="E53" s="13">
        <f t="shared" si="8"/>
        <v>28.4</v>
      </c>
      <c r="F53" s="14">
        <v>125</v>
      </c>
      <c r="G53" s="12">
        <f t="shared" si="9"/>
        <v>153.4</v>
      </c>
      <c r="H53" s="15">
        <v>3</v>
      </c>
      <c r="I53" s="15">
        <v>25</v>
      </c>
      <c r="J53" s="13">
        <f t="shared" si="0"/>
        <v>75</v>
      </c>
      <c r="K53" s="12">
        <f t="shared" si="1"/>
        <v>9375</v>
      </c>
      <c r="L53" s="13">
        <f t="shared" si="2"/>
        <v>61.114732724902211</v>
      </c>
      <c r="M53" s="13">
        <f t="shared" si="3"/>
        <v>1.6212293760000003</v>
      </c>
      <c r="N53" s="13">
        <f t="shared" si="4"/>
        <v>0.18513689700130376</v>
      </c>
      <c r="O53" s="13">
        <f t="shared" si="5"/>
        <v>1.32108</v>
      </c>
      <c r="P53" s="13">
        <f t="shared" si="6"/>
        <v>0.22719999999999999</v>
      </c>
    </row>
    <row r="54" spans="1:16" x14ac:dyDescent="0.3">
      <c r="A54">
        <v>8.1</v>
      </c>
      <c r="B54">
        <v>28.95</v>
      </c>
      <c r="D54" s="12">
        <f t="shared" si="7"/>
        <v>79.460999999999999</v>
      </c>
      <c r="E54" s="13">
        <f t="shared" si="8"/>
        <v>28.95</v>
      </c>
      <c r="F54" s="14">
        <v>125</v>
      </c>
      <c r="G54" s="12">
        <f t="shared" si="9"/>
        <v>153.94999999999999</v>
      </c>
      <c r="H54" s="15">
        <v>3</v>
      </c>
      <c r="I54" s="15">
        <v>25</v>
      </c>
      <c r="J54" s="13">
        <f t="shared" si="0"/>
        <v>75</v>
      </c>
      <c r="K54" s="12">
        <f t="shared" si="1"/>
        <v>9375</v>
      </c>
      <c r="L54" s="13">
        <f t="shared" si="2"/>
        <v>60.896394933419948</v>
      </c>
      <c r="M54" s="13">
        <f t="shared" si="3"/>
        <v>1.3048555679999998</v>
      </c>
      <c r="N54" s="13">
        <f t="shared" si="4"/>
        <v>0.18804806755440079</v>
      </c>
      <c r="O54" s="13">
        <f t="shared" si="5"/>
        <v>1.05948</v>
      </c>
      <c r="P54" s="13">
        <f t="shared" si="6"/>
        <v>0.2316</v>
      </c>
    </row>
    <row r="55" spans="1:16" x14ac:dyDescent="0.3">
      <c r="A55">
        <v>6.2</v>
      </c>
      <c r="B55">
        <v>29.5</v>
      </c>
      <c r="D55" s="12">
        <f t="shared" si="7"/>
        <v>60.822000000000003</v>
      </c>
      <c r="E55" s="13">
        <f t="shared" si="8"/>
        <v>29.5</v>
      </c>
      <c r="F55" s="14">
        <v>125</v>
      </c>
      <c r="G55" s="12">
        <f t="shared" si="9"/>
        <v>154.5</v>
      </c>
      <c r="H55" s="15">
        <v>3</v>
      </c>
      <c r="I55" s="15">
        <v>25</v>
      </c>
      <c r="J55" s="13">
        <f t="shared" si="0"/>
        <v>75</v>
      </c>
      <c r="K55" s="12">
        <f t="shared" si="1"/>
        <v>9375</v>
      </c>
      <c r="L55" s="13">
        <f t="shared" si="2"/>
        <v>60.679611650485434</v>
      </c>
      <c r="M55" s="13">
        <f t="shared" si="3"/>
        <v>1.0023465600000001</v>
      </c>
      <c r="N55" s="13">
        <f t="shared" si="4"/>
        <v>0.19093851132686085</v>
      </c>
      <c r="O55" s="13">
        <f t="shared" si="5"/>
        <v>0.81096000000000001</v>
      </c>
      <c r="P55" s="13">
        <f t="shared" si="6"/>
        <v>0.23599999999999999</v>
      </c>
    </row>
    <row r="56" spans="1:16" x14ac:dyDescent="0.3">
      <c r="A56">
        <v>4.5</v>
      </c>
      <c r="B56">
        <v>30.05</v>
      </c>
      <c r="D56" s="12">
        <f t="shared" si="7"/>
        <v>44.145000000000003</v>
      </c>
      <c r="E56" s="13">
        <f t="shared" si="8"/>
        <v>30.05</v>
      </c>
      <c r="F56" s="14">
        <v>125</v>
      </c>
      <c r="G56" s="12">
        <f t="shared" si="9"/>
        <v>155.05000000000001</v>
      </c>
      <c r="H56" s="15">
        <v>3</v>
      </c>
      <c r="I56" s="15">
        <v>25</v>
      </c>
      <c r="J56" s="13">
        <f t="shared" si="0"/>
        <v>75</v>
      </c>
      <c r="K56" s="12">
        <f t="shared" si="1"/>
        <v>9375</v>
      </c>
      <c r="L56" s="13">
        <f t="shared" si="2"/>
        <v>60.464366333440822</v>
      </c>
      <c r="M56" s="13">
        <f t="shared" si="3"/>
        <v>0.73009944000000004</v>
      </c>
      <c r="N56" s="13">
        <f t="shared" si="4"/>
        <v>0.19380844888745566</v>
      </c>
      <c r="O56" s="13">
        <f t="shared" si="5"/>
        <v>0.58860000000000001</v>
      </c>
      <c r="P56" s="13">
        <f t="shared" si="6"/>
        <v>0.2404</v>
      </c>
    </row>
    <row r="57" spans="1:16" x14ac:dyDescent="0.3">
      <c r="A57">
        <v>3.1</v>
      </c>
      <c r="B57">
        <v>30.6</v>
      </c>
      <c r="D57" s="12">
        <f t="shared" si="7"/>
        <v>30.411000000000001</v>
      </c>
      <c r="E57" s="13">
        <f t="shared" si="8"/>
        <v>30.6</v>
      </c>
      <c r="F57" s="14">
        <v>125</v>
      </c>
      <c r="G57" s="12">
        <f t="shared" si="9"/>
        <v>155.6</v>
      </c>
      <c r="H57" s="15">
        <v>3</v>
      </c>
      <c r="I57" s="15">
        <v>25</v>
      </c>
      <c r="J57" s="13">
        <f t="shared" si="0"/>
        <v>75</v>
      </c>
      <c r="K57" s="12">
        <f t="shared" si="1"/>
        <v>9375</v>
      </c>
      <c r="L57" s="13">
        <f t="shared" si="2"/>
        <v>60.250642673521853</v>
      </c>
      <c r="M57" s="13">
        <f t="shared" si="3"/>
        <v>0.50474150400000006</v>
      </c>
      <c r="N57" s="13">
        <f t="shared" si="4"/>
        <v>0.19665809768637535</v>
      </c>
      <c r="O57" s="13">
        <f t="shared" si="5"/>
        <v>0.40548000000000001</v>
      </c>
      <c r="P57" s="13">
        <f t="shared" si="6"/>
        <v>0.24480000000000002</v>
      </c>
    </row>
    <row r="58" spans="1:16" x14ac:dyDescent="0.3">
      <c r="A58">
        <v>2</v>
      </c>
      <c r="B58">
        <v>31.15</v>
      </c>
      <c r="D58" s="12">
        <f t="shared" si="7"/>
        <v>19.62</v>
      </c>
      <c r="E58" s="13">
        <f t="shared" si="8"/>
        <v>31.15</v>
      </c>
      <c r="F58" s="14">
        <v>125</v>
      </c>
      <c r="G58" s="12">
        <f t="shared" si="9"/>
        <v>156.15</v>
      </c>
      <c r="H58" s="15">
        <v>3</v>
      </c>
      <c r="I58" s="15">
        <v>25</v>
      </c>
      <c r="J58" s="13">
        <f t="shared" si="0"/>
        <v>75</v>
      </c>
      <c r="K58" s="12">
        <f t="shared" si="1"/>
        <v>9375</v>
      </c>
      <c r="L58" s="13">
        <f t="shared" si="2"/>
        <v>60.03842459173871</v>
      </c>
      <c r="M58" s="13">
        <f t="shared" si="3"/>
        <v>0.32679072000000003</v>
      </c>
      <c r="N58" s="13">
        <f t="shared" si="4"/>
        <v>0.19948767211015048</v>
      </c>
      <c r="O58" s="13">
        <f t="shared" si="5"/>
        <v>0.2616</v>
      </c>
      <c r="P58" s="13">
        <f t="shared" si="6"/>
        <v>0.24919999999999998</v>
      </c>
    </row>
    <row r="59" spans="1:16" x14ac:dyDescent="0.3">
      <c r="A59">
        <v>1</v>
      </c>
      <c r="B59">
        <v>31.7</v>
      </c>
      <c r="D59" s="12">
        <f t="shared" si="7"/>
        <v>9.81</v>
      </c>
      <c r="E59" s="13">
        <f t="shared" si="8"/>
        <v>31.7</v>
      </c>
      <c r="F59" s="14">
        <v>125</v>
      </c>
      <c r="G59" s="12">
        <f t="shared" si="9"/>
        <v>156.69999999999999</v>
      </c>
      <c r="H59" s="15">
        <v>3</v>
      </c>
      <c r="I59" s="15">
        <v>25</v>
      </c>
      <c r="J59" s="13">
        <f t="shared" si="0"/>
        <v>75</v>
      </c>
      <c r="K59" s="12">
        <f t="shared" si="1"/>
        <v>9375</v>
      </c>
      <c r="L59" s="13">
        <f t="shared" si="2"/>
        <v>59.827696234843657</v>
      </c>
      <c r="M59" s="13">
        <f t="shared" si="3"/>
        <v>0.16397087999999999</v>
      </c>
      <c r="N59" s="13">
        <f t="shared" si="4"/>
        <v>0.20229738353541801</v>
      </c>
      <c r="O59" s="13">
        <f t="shared" si="5"/>
        <v>0.1308</v>
      </c>
      <c r="P59" s="13">
        <f t="shared" si="6"/>
        <v>0.25359999999999999</v>
      </c>
    </row>
    <row r="60" spans="1:16" x14ac:dyDescent="0.3">
      <c r="D60" s="12"/>
      <c r="E60" s="13"/>
      <c r="F60" s="14"/>
      <c r="G60" s="12"/>
      <c r="H60" s="15"/>
      <c r="I60" s="15"/>
      <c r="J60" s="13"/>
      <c r="K60" s="12"/>
      <c r="L60" s="13"/>
      <c r="M60" s="13"/>
      <c r="N60" s="13"/>
      <c r="O60" s="13"/>
      <c r="P60" s="13"/>
    </row>
    <row r="61" spans="1:16" x14ac:dyDescent="0.3">
      <c r="D61" s="12"/>
      <c r="E61" s="13"/>
      <c r="F61" s="14"/>
      <c r="G61" s="12"/>
      <c r="H61" s="15"/>
      <c r="I61" s="15"/>
      <c r="J61" s="13"/>
      <c r="K61" s="12"/>
      <c r="L61" s="13"/>
      <c r="M61" s="13"/>
      <c r="N61" s="13"/>
      <c r="O61" s="13"/>
      <c r="P61" s="13"/>
    </row>
    <row r="62" spans="1:16" x14ac:dyDescent="0.3">
      <c r="D62" s="12"/>
      <c r="E62" s="13"/>
      <c r="F62" s="14"/>
      <c r="G62" s="12"/>
      <c r="H62" s="15"/>
      <c r="I62" s="15"/>
      <c r="J62" s="13"/>
      <c r="K62" s="12"/>
      <c r="L62" s="13"/>
      <c r="M62" s="13"/>
      <c r="N62" s="13"/>
      <c r="O62" s="13"/>
      <c r="P62" s="13"/>
    </row>
    <row r="63" spans="1:16" x14ac:dyDescent="0.3">
      <c r="D63" s="12"/>
      <c r="E63" s="13"/>
      <c r="F63" s="14"/>
      <c r="G63" s="12"/>
      <c r="H63" s="15"/>
      <c r="I63" s="15"/>
      <c r="J63" s="13"/>
      <c r="K63" s="12"/>
      <c r="L63" s="13"/>
      <c r="M63" s="13"/>
      <c r="N63" s="13"/>
      <c r="O63" s="13"/>
      <c r="P63" s="13"/>
    </row>
    <row r="64" spans="1:16" x14ac:dyDescent="0.3">
      <c r="D64" s="12"/>
      <c r="E64" s="13"/>
      <c r="F64" s="14"/>
      <c r="G64" s="12"/>
      <c r="H64" s="15"/>
      <c r="I64" s="15"/>
      <c r="J64" s="13"/>
      <c r="K64" s="12"/>
      <c r="L64" s="13"/>
      <c r="M64" s="13"/>
      <c r="N64" s="13"/>
      <c r="O64" s="13"/>
      <c r="P64" s="13"/>
    </row>
    <row r="65" spans="13:16" x14ac:dyDescent="0.3">
      <c r="M65" s="13">
        <f>MAX(M3:M64)</f>
        <v>18.77474424</v>
      </c>
      <c r="N65" s="13">
        <f>MAX(N3:N64)</f>
        <v>0.20229738353541801</v>
      </c>
      <c r="O65" s="13">
        <f>MAX(O3:O64)</f>
        <v>16.938600000000001</v>
      </c>
      <c r="P65" s="13">
        <f>MAX(P3:P64)</f>
        <v>0.25359999999999999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Bhima</cp:lastModifiedBy>
  <dcterms:created xsi:type="dcterms:W3CDTF">2025-11-26T14:38:02Z</dcterms:created>
  <dcterms:modified xsi:type="dcterms:W3CDTF">2026-01-05T17:25:49Z</dcterms:modified>
</cp:coreProperties>
</file>